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9410F943-04CD-4E29-88B7-447F44BD692E}" xr6:coauthVersionLast="36"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F341" i="9" s="1"/>
  <c r="H340" i="9"/>
  <c r="G340" i="9"/>
  <c r="F340" i="9"/>
  <c r="E340" i="9"/>
  <c r="B340" i="9" s="1"/>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E330" i="9" s="1"/>
  <c r="B330" i="9" s="1"/>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F323" i="9"/>
  <c r="E323" i="9"/>
  <c r="B323" i="9"/>
  <c r="H322" i="9"/>
  <c r="G322" i="9"/>
  <c r="F322" i="9"/>
  <c r="H321" i="9"/>
  <c r="G321" i="9"/>
  <c r="E321" i="9" s="1"/>
  <c r="B321" i="9" s="1"/>
  <c r="F321" i="9"/>
  <c r="H320" i="9"/>
  <c r="G320" i="9"/>
  <c r="F320" i="9"/>
  <c r="H319" i="9"/>
  <c r="G319" i="9"/>
  <c r="E319" i="9" s="1"/>
  <c r="B319" i="9" s="1"/>
  <c r="F319" i="9"/>
  <c r="H318" i="9"/>
  <c r="G318" i="9"/>
  <c r="F318" i="9"/>
  <c r="E318" i="9"/>
  <c r="B318" i="9" s="1"/>
  <c r="H317" i="9"/>
  <c r="E317" i="9" s="1"/>
  <c r="B317" i="9" s="1"/>
  <c r="G317" i="9"/>
  <c r="F317" i="9"/>
  <c r="F316" i="9"/>
  <c r="F315" i="9"/>
  <c r="F314" i="9"/>
  <c r="H313" i="9"/>
  <c r="G313" i="9"/>
  <c r="E313" i="9" s="1"/>
  <c r="B313" i="9" s="1"/>
  <c r="F313" i="9"/>
  <c r="H312" i="9"/>
  <c r="G312" i="9"/>
  <c r="E312" i="9" s="1"/>
  <c r="B312" i="9" s="1"/>
  <c r="F312" i="9"/>
  <c r="H311" i="9"/>
  <c r="G311" i="9"/>
  <c r="F311" i="9"/>
  <c r="F310" i="9"/>
  <c r="F309" i="9"/>
  <c r="F308" i="9"/>
  <c r="H307" i="9"/>
  <c r="G307" i="9"/>
  <c r="F307" i="9"/>
  <c r="F306" i="9"/>
  <c r="H305" i="9"/>
  <c r="G305" i="9"/>
  <c r="E305" i="9" s="1"/>
  <c r="B305" i="9" s="1"/>
  <c r="F305" i="9"/>
  <c r="H304" i="9"/>
  <c r="G304" i="9"/>
  <c r="E304" i="9" s="1"/>
  <c r="B304" i="9" s="1"/>
  <c r="F304" i="9"/>
  <c r="H303" i="9"/>
  <c r="E303" i="9" s="1"/>
  <c r="B303" i="9" s="1"/>
  <c r="G303" i="9"/>
  <c r="F303" i="9"/>
  <c r="F302" i="9"/>
  <c r="F301" i="9"/>
  <c r="F298" i="9" s="1"/>
  <c r="F300" i="9"/>
  <c r="F299" i="9"/>
  <c r="F297" i="9"/>
  <c r="L296" i="9"/>
  <c r="F296" i="9" s="1"/>
  <c r="H296" i="9"/>
  <c r="F295" i="9"/>
  <c r="I294" i="9"/>
  <c r="E294" i="9" s="1"/>
  <c r="B294" i="9" s="1"/>
  <c r="H294" i="9"/>
  <c r="F294" i="9"/>
  <c r="E293" i="9"/>
  <c r="M292" i="9"/>
  <c r="L292" i="9"/>
  <c r="F292" i="9"/>
  <c r="B292" i="9" s="1"/>
  <c r="E292" i="9"/>
  <c r="M291" i="9"/>
  <c r="L291" i="9"/>
  <c r="F291" i="9"/>
  <c r="E291" i="9"/>
  <c r="B291" i="9" s="1"/>
  <c r="M290" i="9"/>
  <c r="F290" i="9" s="1"/>
  <c r="B290" i="9" s="1"/>
  <c r="L290" i="9"/>
  <c r="E290" i="9"/>
  <c r="M289" i="9"/>
  <c r="L289" i="9"/>
  <c r="F289" i="9" s="1"/>
  <c r="E289" i="9"/>
  <c r="M288" i="9"/>
  <c r="F288" i="9" s="1"/>
  <c r="B288" i="9" s="1"/>
  <c r="L288" i="9"/>
  <c r="E288" i="9"/>
  <c r="M287" i="9"/>
  <c r="L287" i="9"/>
  <c r="F287" i="9" s="1"/>
  <c r="E287" i="9"/>
  <c r="M286" i="9"/>
  <c r="L286" i="9"/>
  <c r="F286" i="9"/>
  <c r="E286" i="9"/>
  <c r="B286" i="9"/>
  <c r="M285" i="9"/>
  <c r="L285" i="9"/>
  <c r="F285" i="9" s="1"/>
  <c r="B285" i="9" s="1"/>
  <c r="E285" i="9"/>
  <c r="M284" i="9"/>
  <c r="L284" i="9"/>
  <c r="F284" i="9"/>
  <c r="B284" i="9" s="1"/>
  <c r="E284" i="9"/>
  <c r="M283" i="9"/>
  <c r="L283" i="9"/>
  <c r="F283" i="9" s="1"/>
  <c r="E283" i="9"/>
  <c r="B283" i="9" s="1"/>
  <c r="M282" i="9"/>
  <c r="F282" i="9" s="1"/>
  <c r="B282" i="9" s="1"/>
  <c r="L282" i="9"/>
  <c r="E282" i="9"/>
  <c r="M281" i="9"/>
  <c r="L281" i="9"/>
  <c r="F281" i="9" s="1"/>
  <c r="E281" i="9"/>
  <c r="M280" i="9"/>
  <c r="F280" i="9" s="1"/>
  <c r="B280" i="9" s="1"/>
  <c r="L280" i="9"/>
  <c r="E280" i="9"/>
  <c r="M279" i="9"/>
  <c r="L279" i="9"/>
  <c r="F279" i="9" s="1"/>
  <c r="E279" i="9"/>
  <c r="B279" i="9" s="1"/>
  <c r="M278" i="9"/>
  <c r="L278" i="9"/>
  <c r="F278" i="9"/>
  <c r="E278" i="9"/>
  <c r="B278" i="9"/>
  <c r="M277" i="9"/>
  <c r="L277" i="9"/>
  <c r="F277" i="9" s="1"/>
  <c r="E277" i="9"/>
  <c r="B277" i="9" s="1"/>
  <c r="M276" i="9"/>
  <c r="L276" i="9"/>
  <c r="F276" i="9"/>
  <c r="B276" i="9" s="1"/>
  <c r="E276" i="9"/>
  <c r="M275" i="9"/>
  <c r="L275" i="9"/>
  <c r="F275" i="9" s="1"/>
  <c r="E275" i="9"/>
  <c r="M274" i="9"/>
  <c r="F274" i="9" s="1"/>
  <c r="B274" i="9" s="1"/>
  <c r="L274" i="9"/>
  <c r="E274" i="9"/>
  <c r="M273" i="9"/>
  <c r="L273" i="9"/>
  <c r="F273" i="9" s="1"/>
  <c r="E273" i="9"/>
  <c r="M272" i="9"/>
  <c r="F272" i="9" s="1"/>
  <c r="B272" i="9" s="1"/>
  <c r="L272" i="9"/>
  <c r="E272" i="9"/>
  <c r="M271" i="9"/>
  <c r="L271" i="9"/>
  <c r="F271" i="9" s="1"/>
  <c r="E271" i="9"/>
  <c r="M270" i="9"/>
  <c r="L270" i="9"/>
  <c r="F270" i="9"/>
  <c r="E270" i="9"/>
  <c r="B270" i="9"/>
  <c r="M269" i="9"/>
  <c r="L269" i="9"/>
  <c r="F269" i="9" s="1"/>
  <c r="E269" i="9"/>
  <c r="M268" i="9"/>
  <c r="L268" i="9"/>
  <c r="F268" i="9"/>
  <c r="B268" i="9" s="1"/>
  <c r="E268" i="9"/>
  <c r="M267" i="9"/>
  <c r="L267" i="9"/>
  <c r="F267" i="9" s="1"/>
  <c r="E267" i="9"/>
  <c r="M266" i="9"/>
  <c r="F266" i="9" s="1"/>
  <c r="B266" i="9" s="1"/>
  <c r="L266" i="9"/>
  <c r="E266" i="9"/>
  <c r="M265" i="9"/>
  <c r="L265" i="9"/>
  <c r="F265" i="9" s="1"/>
  <c r="E265" i="9"/>
  <c r="B265" i="9" s="1"/>
  <c r="M264" i="9"/>
  <c r="F264" i="9" s="1"/>
  <c r="B264" i="9" s="1"/>
  <c r="L264" i="9"/>
  <c r="E264" i="9"/>
  <c r="M263" i="9"/>
  <c r="L263" i="9"/>
  <c r="F263" i="9" s="1"/>
  <c r="E263" i="9"/>
  <c r="B263" i="9" s="1"/>
  <c r="M262" i="9"/>
  <c r="L262" i="9"/>
  <c r="F262" i="9"/>
  <c r="E262" i="9"/>
  <c r="B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M256" i="9"/>
  <c r="F256" i="9" s="1"/>
  <c r="B256" i="9" s="1"/>
  <c r="L256" i="9"/>
  <c r="E256" i="9"/>
  <c r="M255" i="9"/>
  <c r="L255" i="9"/>
  <c r="F255" i="9" s="1"/>
  <c r="E255" i="9"/>
  <c r="B255" i="9" s="1"/>
  <c r="M254" i="9"/>
  <c r="L254" i="9"/>
  <c r="F254" i="9"/>
  <c r="E254" i="9"/>
  <c r="B254" i="9"/>
  <c r="M253" i="9"/>
  <c r="L253" i="9"/>
  <c r="F253" i="9" s="1"/>
  <c r="E253" i="9"/>
  <c r="B253" i="9" s="1"/>
  <c r="M252" i="9"/>
  <c r="L252" i="9"/>
  <c r="F252" i="9"/>
  <c r="B252" i="9" s="1"/>
  <c r="E252" i="9"/>
  <c r="M251" i="9"/>
  <c r="L251" i="9"/>
  <c r="F251" i="9" s="1"/>
  <c r="E251" i="9"/>
  <c r="B251" i="9" s="1"/>
  <c r="M250" i="9"/>
  <c r="F250" i="9" s="1"/>
  <c r="B250" i="9" s="1"/>
  <c r="L250" i="9"/>
  <c r="E250" i="9"/>
  <c r="M249" i="9"/>
  <c r="L249" i="9"/>
  <c r="F249" i="9" s="1"/>
  <c r="E249" i="9"/>
  <c r="B249" i="9" s="1"/>
  <c r="M248" i="9"/>
  <c r="F248" i="9" s="1"/>
  <c r="B248" i="9" s="1"/>
  <c r="L248" i="9"/>
  <c r="E248" i="9"/>
  <c r="M247" i="9"/>
  <c r="L247" i="9"/>
  <c r="F247" i="9" s="1"/>
  <c r="E247" i="9"/>
  <c r="B247" i="9" s="1"/>
  <c r="M246" i="9"/>
  <c r="L246" i="9"/>
  <c r="F246" i="9"/>
  <c r="E246" i="9"/>
  <c r="B246" i="9"/>
  <c r="M245" i="9"/>
  <c r="L245" i="9"/>
  <c r="F245" i="9" s="1"/>
  <c r="E245" i="9"/>
  <c r="B245" i="9" s="1"/>
  <c r="M244" i="9"/>
  <c r="L244" i="9"/>
  <c r="F244" i="9"/>
  <c r="B244" i="9" s="1"/>
  <c r="E244" i="9"/>
  <c r="M243" i="9"/>
  <c r="L243" i="9"/>
  <c r="E243" i="9"/>
  <c r="M242" i="9"/>
  <c r="F242" i="9" s="1"/>
  <c r="B242" i="9" s="1"/>
  <c r="L242" i="9"/>
  <c r="E242" i="9"/>
  <c r="M241" i="9"/>
  <c r="L241" i="9"/>
  <c r="F241" i="9" s="1"/>
  <c r="E241" i="9"/>
  <c r="B241" i="9" s="1"/>
  <c r="M240" i="9"/>
  <c r="F240" i="9" s="1"/>
  <c r="B240" i="9" s="1"/>
  <c r="L240" i="9"/>
  <c r="E240" i="9"/>
  <c r="M239" i="9"/>
  <c r="L239" i="9"/>
  <c r="E239" i="9"/>
  <c r="M238" i="9"/>
  <c r="F238" i="9" s="1"/>
  <c r="B238" i="9" s="1"/>
  <c r="L238" i="9"/>
  <c r="E238" i="9"/>
  <c r="M237" i="9"/>
  <c r="L237" i="9"/>
  <c r="E237" i="9"/>
  <c r="M236" i="9"/>
  <c r="L236" i="9"/>
  <c r="E236" i="9"/>
  <c r="M235" i="9"/>
  <c r="L235" i="9"/>
  <c r="F235" i="9" s="1"/>
  <c r="E235" i="9"/>
  <c r="B235" i="9" s="1"/>
  <c r="M234" i="9"/>
  <c r="F234" i="9" s="1"/>
  <c r="B234" i="9" s="1"/>
  <c r="L234" i="9"/>
  <c r="E234" i="9"/>
  <c r="M233" i="9"/>
  <c r="L233" i="9"/>
  <c r="F233" i="9" s="1"/>
  <c r="E233" i="9"/>
  <c r="B233" i="9" s="1"/>
  <c r="M232" i="9"/>
  <c r="F232" i="9" s="1"/>
  <c r="B232" i="9" s="1"/>
  <c r="L232" i="9"/>
  <c r="E232" i="9"/>
  <c r="M231" i="9"/>
  <c r="L231" i="9"/>
  <c r="F231" i="9" s="1"/>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B171" i="9" s="1"/>
  <c r="F171" i="9"/>
  <c r="H170" i="9"/>
  <c r="G170" i="9"/>
  <c r="F170" i="9"/>
  <c r="E170" i="9"/>
  <c r="B170" i="9" s="1"/>
  <c r="H169" i="9"/>
  <c r="E169" i="9" s="1"/>
  <c r="B169" i="9" s="1"/>
  <c r="G169" i="9"/>
  <c r="F169" i="9"/>
  <c r="H168" i="9"/>
  <c r="G168" i="9"/>
  <c r="E168" i="9" s="1"/>
  <c r="B168" i="9" s="1"/>
  <c r="F168" i="9"/>
  <c r="H167" i="9"/>
  <c r="G167" i="9"/>
  <c r="E167" i="9" s="1"/>
  <c r="B167" i="9" s="1"/>
  <c r="F167" i="9"/>
  <c r="H166" i="9"/>
  <c r="G166" i="9"/>
  <c r="E166" i="9" s="1"/>
  <c r="B166" i="9" s="1"/>
  <c r="F166" i="9"/>
  <c r="H165" i="9"/>
  <c r="E165" i="9" s="1"/>
  <c r="B165" i="9" s="1"/>
  <c r="G165" i="9"/>
  <c r="F165" i="9"/>
  <c r="H164" i="9"/>
  <c r="G164" i="9"/>
  <c r="F164" i="9"/>
  <c r="E164" i="9"/>
  <c r="B164" i="9" s="1"/>
  <c r="H163" i="9"/>
  <c r="G163" i="9"/>
  <c r="E163" i="9" s="1"/>
  <c r="B163" i="9" s="1"/>
  <c r="F163" i="9"/>
  <c r="H162" i="9"/>
  <c r="G162" i="9"/>
  <c r="F162" i="9"/>
  <c r="E162" i="9"/>
  <c r="B162" i="9" s="1"/>
  <c r="H161" i="9"/>
  <c r="E161" i="9" s="1"/>
  <c r="B161" i="9" s="1"/>
  <c r="G161" i="9"/>
  <c r="F161" i="9"/>
  <c r="H160" i="9"/>
  <c r="G160" i="9"/>
  <c r="E160" i="9" s="1"/>
  <c r="B160" i="9" s="1"/>
  <c r="F160" i="9"/>
  <c r="H159" i="9"/>
  <c r="G159" i="9"/>
  <c r="E159" i="9" s="1"/>
  <c r="B159" i="9" s="1"/>
  <c r="F159" i="9"/>
  <c r="H158" i="9"/>
  <c r="G158" i="9"/>
  <c r="E158" i="9" s="1"/>
  <c r="B158" i="9" s="1"/>
  <c r="F158" i="9"/>
  <c r="H157" i="9"/>
  <c r="E157" i="9" s="1"/>
  <c r="B157" i="9" s="1"/>
  <c r="G157" i="9"/>
  <c r="F157" i="9"/>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E149" i="9" s="1"/>
  <c r="G149" i="9"/>
  <c r="F149" i="9"/>
  <c r="H148" i="9"/>
  <c r="G148" i="9"/>
  <c r="F148" i="9"/>
  <c r="E148" i="9"/>
  <c r="B148" i="9" s="1"/>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H142" i="9"/>
  <c r="G142" i="9"/>
  <c r="E142" i="9" s="1"/>
  <c r="B142" i="9" s="1"/>
  <c r="F142" i="9"/>
  <c r="H141" i="9"/>
  <c r="E141" i="9" s="1"/>
  <c r="G141" i="9"/>
  <c r="F141" i="9"/>
  <c r="H140" i="9"/>
  <c r="G140" i="9"/>
  <c r="F140" i="9"/>
  <c r="E140" i="9"/>
  <c r="B140" i="9" s="1"/>
  <c r="H139" i="9"/>
  <c r="G139" i="9"/>
  <c r="F139" i="9"/>
  <c r="H138" i="9"/>
  <c r="G138" i="9"/>
  <c r="F138" i="9"/>
  <c r="E138" i="9"/>
  <c r="B138" i="9" s="1"/>
  <c r="H137" i="9"/>
  <c r="E137" i="9" s="1"/>
  <c r="G137" i="9"/>
  <c r="F137" i="9"/>
  <c r="B137" i="9"/>
  <c r="H136" i="9"/>
  <c r="G136" i="9"/>
  <c r="E136" i="9" s="1"/>
  <c r="B136" i="9" s="1"/>
  <c r="F136" i="9"/>
  <c r="H135" i="9"/>
  <c r="G135" i="9"/>
  <c r="E135" i="9" s="1"/>
  <c r="F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F127" i="9"/>
  <c r="B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E122" i="9"/>
  <c r="B122" i="9" s="1"/>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F115" i="9"/>
  <c r="H114" i="9"/>
  <c r="G114" i="9"/>
  <c r="F114" i="9"/>
  <c r="E114" i="9"/>
  <c r="B114" i="9" s="1"/>
  <c r="H113" i="9"/>
  <c r="E113" i="9" s="1"/>
  <c r="G113" i="9"/>
  <c r="F113" i="9"/>
  <c r="B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F107" i="9"/>
  <c r="H106" i="9"/>
  <c r="G106" i="9"/>
  <c r="E106" i="9" s="1"/>
  <c r="B106" i="9" s="1"/>
  <c r="F106" i="9"/>
  <c r="H105" i="9"/>
  <c r="E105" i="9" s="1"/>
  <c r="G105" i="9"/>
  <c r="F105" i="9"/>
  <c r="B105" i="9"/>
  <c r="H104" i="9"/>
  <c r="G104" i="9"/>
  <c r="E104" i="9" s="1"/>
  <c r="B104" i="9" s="1"/>
  <c r="F104" i="9"/>
  <c r="H103" i="9"/>
  <c r="G103" i="9"/>
  <c r="E103" i="9" s="1"/>
  <c r="F103" i="9"/>
  <c r="B103" i="9"/>
  <c r="H102" i="9"/>
  <c r="G102" i="9"/>
  <c r="E102" i="9" s="1"/>
  <c r="B102" i="9" s="1"/>
  <c r="F102" i="9"/>
  <c r="H101" i="9"/>
  <c r="E101" i="9" s="1"/>
  <c r="B101" i="9" s="1"/>
  <c r="G101" i="9"/>
  <c r="F101" i="9"/>
  <c r="H100" i="9"/>
  <c r="G100" i="9"/>
  <c r="F100" i="9"/>
  <c r="E100" i="9"/>
  <c r="B100" i="9" s="1"/>
  <c r="H99" i="9"/>
  <c r="G99" i="9"/>
  <c r="F99" i="9"/>
  <c r="H98" i="9"/>
  <c r="G98" i="9"/>
  <c r="E98" i="9" s="1"/>
  <c r="B98" i="9" s="1"/>
  <c r="F98" i="9"/>
  <c r="H97" i="9"/>
  <c r="E97" i="9" s="1"/>
  <c r="B97" i="9" s="1"/>
  <c r="G97" i="9"/>
  <c r="F97" i="9"/>
  <c r="H96" i="9"/>
  <c r="G96" i="9"/>
  <c r="E96" i="9" s="1"/>
  <c r="B96" i="9" s="1"/>
  <c r="F96" i="9"/>
  <c r="H95" i="9"/>
  <c r="G95" i="9"/>
  <c r="E95" i="9" s="1"/>
  <c r="F95" i="9"/>
  <c r="B95" i="9"/>
  <c r="H94" i="9"/>
  <c r="G94" i="9"/>
  <c r="E94" i="9" s="1"/>
  <c r="B94" i="9" s="1"/>
  <c r="F94" i="9"/>
  <c r="H93" i="9"/>
  <c r="E93" i="9" s="1"/>
  <c r="B93" i="9" s="1"/>
  <c r="G93" i="9"/>
  <c r="F93" i="9"/>
  <c r="H92" i="9"/>
  <c r="G92" i="9"/>
  <c r="F92" i="9"/>
  <c r="E92" i="9"/>
  <c r="B92" i="9" s="1"/>
  <c r="H91" i="9"/>
  <c r="G91" i="9"/>
  <c r="E91" i="9" s="1"/>
  <c r="B91" i="9" s="1"/>
  <c r="F91" i="9"/>
  <c r="H90" i="9"/>
  <c r="G90" i="9"/>
  <c r="F90" i="9"/>
  <c r="E90" i="9"/>
  <c r="B90" i="9" s="1"/>
  <c r="H89" i="9"/>
  <c r="E89" i="9" s="1"/>
  <c r="B89" i="9" s="1"/>
  <c r="G89" i="9"/>
  <c r="F89" i="9"/>
  <c r="H88" i="9"/>
  <c r="G88" i="9"/>
  <c r="E88" i="9" s="1"/>
  <c r="B88" i="9" s="1"/>
  <c r="F88" i="9"/>
  <c r="H87" i="9"/>
  <c r="G87" i="9"/>
  <c r="E87" i="9" s="1"/>
  <c r="F87" i="9"/>
  <c r="B87" i="9"/>
  <c r="H86" i="9"/>
  <c r="G86" i="9"/>
  <c r="E86" i="9" s="1"/>
  <c r="B86" i="9" s="1"/>
  <c r="F86" i="9"/>
  <c r="H85" i="9"/>
  <c r="E85" i="9" s="1"/>
  <c r="B85" i="9" s="1"/>
  <c r="G85" i="9"/>
  <c r="F85" i="9"/>
  <c r="H84" i="9"/>
  <c r="G84" i="9"/>
  <c r="E84" i="9" s="1"/>
  <c r="B84" i="9" s="1"/>
  <c r="F84" i="9"/>
  <c r="H83" i="9"/>
  <c r="G83" i="9"/>
  <c r="E83" i="9" s="1"/>
  <c r="F83" i="9"/>
  <c r="B83" i="9"/>
  <c r="H82" i="9"/>
  <c r="G82" i="9"/>
  <c r="E82" i="9" s="1"/>
  <c r="B82" i="9" s="1"/>
  <c r="F82" i="9"/>
  <c r="H81" i="9"/>
  <c r="E81" i="9" s="1"/>
  <c r="B81" i="9" s="1"/>
  <c r="G81" i="9"/>
  <c r="F81" i="9"/>
  <c r="H80" i="9"/>
  <c r="G80" i="9"/>
  <c r="F80" i="9"/>
  <c r="E80" i="9"/>
  <c r="B80" i="9" s="1"/>
  <c r="H79" i="9"/>
  <c r="G79" i="9"/>
  <c r="E79" i="9" s="1"/>
  <c r="B79" i="9" s="1"/>
  <c r="F79" i="9"/>
  <c r="H78" i="9"/>
  <c r="E78" i="9" s="1"/>
  <c r="B78" i="9" s="1"/>
  <c r="G78" i="9"/>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E71" i="9" s="1"/>
  <c r="B71" i="9" s="1"/>
  <c r="G71" i="9"/>
  <c r="F71" i="9"/>
  <c r="H70" i="9"/>
  <c r="E70" i="9" s="1"/>
  <c r="B70" i="9" s="1"/>
  <c r="G70" i="9"/>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E63" i="9" s="1"/>
  <c r="B63" i="9" s="1"/>
  <c r="G63" i="9"/>
  <c r="F63" i="9"/>
  <c r="H62" i="9"/>
  <c r="E62" i="9" s="1"/>
  <c r="B62" i="9" s="1"/>
  <c r="G62" i="9"/>
  <c r="F62" i="9"/>
  <c r="H61" i="9"/>
  <c r="E61" i="9" s="1"/>
  <c r="B61" i="9" s="1"/>
  <c r="G61" i="9"/>
  <c r="F61" i="9"/>
  <c r="H60" i="9"/>
  <c r="G60" i="9"/>
  <c r="F60" i="9"/>
  <c r="E60" i="9"/>
  <c r="B60" i="9" s="1"/>
  <c r="H59" i="9"/>
  <c r="G59" i="9"/>
  <c r="E59" i="9" s="1"/>
  <c r="B59" i="9" s="1"/>
  <c r="F59" i="9"/>
  <c r="H58" i="9"/>
  <c r="G58" i="9"/>
  <c r="E58" i="9" s="1"/>
  <c r="B58" i="9" s="1"/>
  <c r="F58" i="9"/>
  <c r="H57" i="9"/>
  <c r="G57" i="9"/>
  <c r="F57" i="9"/>
  <c r="H56" i="9"/>
  <c r="G56" i="9"/>
  <c r="F56" i="9"/>
  <c r="H55" i="9"/>
  <c r="G55" i="9"/>
  <c r="F55" i="9"/>
  <c r="H54" i="9"/>
  <c r="E54" i="9" s="1"/>
  <c r="B54" i="9" s="1"/>
  <c r="G54" i="9"/>
  <c r="F54" i="9"/>
  <c r="H53" i="9"/>
  <c r="E53" i="9" s="1"/>
  <c r="B53" i="9" s="1"/>
  <c r="G53" i="9"/>
  <c r="F53" i="9"/>
  <c r="H52" i="9"/>
  <c r="E52" i="9" s="1"/>
  <c r="B52" i="9" s="1"/>
  <c r="G52" i="9"/>
  <c r="F52" i="9"/>
  <c r="H51" i="9"/>
  <c r="G51" i="9"/>
  <c r="F51" i="9"/>
  <c r="H50" i="9"/>
  <c r="G50" i="9"/>
  <c r="F50" i="9"/>
  <c r="H49" i="9"/>
  <c r="G49" i="9"/>
  <c r="F49" i="9"/>
  <c r="H48" i="9"/>
  <c r="G48" i="9"/>
  <c r="F48" i="9"/>
  <c r="H47" i="9"/>
  <c r="G47" i="9"/>
  <c r="E47" i="9" s="1"/>
  <c r="B47" i="9" s="1"/>
  <c r="F47" i="9"/>
  <c r="H46" i="9"/>
  <c r="E46" i="9" s="1"/>
  <c r="B46" i="9" s="1"/>
  <c r="G46" i="9"/>
  <c r="F46" i="9"/>
  <c r="H45" i="9"/>
  <c r="E45" i="9" s="1"/>
  <c r="B45" i="9" s="1"/>
  <c r="G45" i="9"/>
  <c r="F45" i="9"/>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E38" i="9" s="1"/>
  <c r="B38" i="9" s="1"/>
  <c r="G38" i="9"/>
  <c r="F38" i="9"/>
  <c r="H37" i="9"/>
  <c r="G37" i="9"/>
  <c r="F37" i="9"/>
  <c r="H36" i="9"/>
  <c r="G36" i="9"/>
  <c r="F36" i="9"/>
  <c r="H35" i="9"/>
  <c r="G35" i="9"/>
  <c r="E35" i="9" s="1"/>
  <c r="B35" i="9" s="1"/>
  <c r="F35" i="9"/>
  <c r="H34" i="9"/>
  <c r="G34" i="9"/>
  <c r="F34" i="9"/>
  <c r="H33" i="9"/>
  <c r="G33" i="9"/>
  <c r="E33" i="9" s="1"/>
  <c r="B33" i="9" s="1"/>
  <c r="F33" i="9"/>
  <c r="H32" i="9"/>
  <c r="G32" i="9"/>
  <c r="E32" i="9" s="1"/>
  <c r="B32" i="9" s="1"/>
  <c r="F32" i="9"/>
  <c r="H31" i="9"/>
  <c r="G31" i="9"/>
  <c r="F31" i="9"/>
  <c r="H30" i="9"/>
  <c r="E30" i="9" s="1"/>
  <c r="B30" i="9" s="1"/>
  <c r="G30" i="9"/>
  <c r="F30" i="9"/>
  <c r="H29" i="9"/>
  <c r="E29" i="9" s="1"/>
  <c r="B29" i="9" s="1"/>
  <c r="G29" i="9"/>
  <c r="F29" i="9"/>
  <c r="H28" i="9"/>
  <c r="G28" i="9"/>
  <c r="F28" i="9"/>
  <c r="E28" i="9"/>
  <c r="B28" i="9" s="1"/>
  <c r="H27" i="9"/>
  <c r="G27" i="9"/>
  <c r="E27" i="9" s="1"/>
  <c r="B27" i="9" s="1"/>
  <c r="F27" i="9"/>
  <c r="H26" i="9"/>
  <c r="G26" i="9"/>
  <c r="F26" i="9"/>
  <c r="H25" i="9"/>
  <c r="G25" i="9"/>
  <c r="F25" i="9"/>
  <c r="E25" i="9"/>
  <c r="B25" i="9"/>
  <c r="F24" i="9"/>
  <c r="F4" i="9"/>
  <c r="O3" i="9"/>
  <c r="G296" i="9" s="1"/>
  <c r="E296" i="9" s="1"/>
  <c r="I3" i="9"/>
  <c r="H3" i="9"/>
  <c r="G3" i="9"/>
  <c r="D104" i="8"/>
  <c r="I40" i="3" s="1"/>
  <c r="D97" i="8"/>
  <c r="D92" i="8"/>
  <c r="D87" i="8"/>
  <c r="D82" i="8"/>
  <c r="D77" i="8"/>
  <c r="D72" i="8"/>
  <c r="D67" i="8"/>
  <c r="D62" i="8"/>
  <c r="D57" i="8"/>
  <c r="C1634" i="1" s="1"/>
  <c r="G1634" i="1" s="1"/>
  <c r="D52" i="8"/>
  <c r="D46" i="8"/>
  <c r="D37" i="8"/>
  <c r="D27" i="8"/>
  <c r="D25" i="8" s="1"/>
  <c r="C1602" i="1" s="1"/>
  <c r="G1602" i="1" s="1"/>
  <c r="D18" i="8"/>
  <c r="D8" i="8"/>
  <c r="D6" i="8" s="1"/>
  <c r="E44" i="7"/>
  <c r="D44" i="7"/>
  <c r="E39" i="7"/>
  <c r="E38" i="7" s="1"/>
  <c r="D39" i="7"/>
  <c r="D38" i="7" s="1"/>
  <c r="H34" i="3" s="1"/>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E5" i="6" s="1"/>
  <c r="E141"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s="1"/>
  <c r="F255" i="5" s="1"/>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D135" i="5" s="1"/>
  <c r="F135" i="5" s="1"/>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F82" i="5"/>
  <c r="E82" i="5"/>
  <c r="D82" i="5"/>
  <c r="F81" i="5"/>
  <c r="F80" i="5"/>
  <c r="F79" i="5"/>
  <c r="F78" i="5"/>
  <c r="F77" i="5"/>
  <c r="F76" i="5"/>
  <c r="E76" i="5"/>
  <c r="D76" i="5"/>
  <c r="D70"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D12" i="5" s="1"/>
  <c r="F12"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E629" i="4"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E597" i="4" s="1"/>
  <c r="D609" i="4"/>
  <c r="F608" i="4"/>
  <c r="E607" i="4"/>
  <c r="H156" i="9" s="1"/>
  <c r="D607" i="4"/>
  <c r="F606" i="4"/>
  <c r="F605" i="4"/>
  <c r="F604" i="4"/>
  <c r="E603" i="4"/>
  <c r="D603" i="4"/>
  <c r="F603" i="4" s="1"/>
  <c r="F602" i="4"/>
  <c r="F601" i="4"/>
  <c r="F600" i="4"/>
  <c r="F599" i="4"/>
  <c r="F598" i="4"/>
  <c r="E598" i="4"/>
  <c r="D598" i="4"/>
  <c r="D597" i="4"/>
  <c r="F597" i="4" s="1"/>
  <c r="F596" i="4"/>
  <c r="F595" i="4"/>
  <c r="F594" i="4"/>
  <c r="E594" i="4"/>
  <c r="D594" i="4"/>
  <c r="F593" i="4"/>
  <c r="F592" i="4"/>
  <c r="F591" i="4"/>
  <c r="E591" i="4"/>
  <c r="D591" i="4"/>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E571" i="4" s="1"/>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4" i="4"/>
  <c r="F543" i="4"/>
  <c r="F542" i="4"/>
  <c r="E542" i="4"/>
  <c r="D542" i="4"/>
  <c r="F541" i="4"/>
  <c r="F540" i="4"/>
  <c r="F539" i="4"/>
  <c r="F538" i="4"/>
  <c r="F537" i="4"/>
  <c r="E537" i="4"/>
  <c r="D537" i="4"/>
  <c r="F534" i="4"/>
  <c r="F533" i="4"/>
  <c r="E532" i="4"/>
  <c r="D532" i="4"/>
  <c r="F532" i="4" s="1"/>
  <c r="F531" i="4"/>
  <c r="F530" i="4"/>
  <c r="F529" i="4"/>
  <c r="E529" i="4"/>
  <c r="D529" i="4"/>
  <c r="F528" i="4"/>
  <c r="F527" i="4"/>
  <c r="F526" i="4"/>
  <c r="E526" i="4"/>
  <c r="E522" i="4" s="1"/>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D491" i="4" s="1"/>
  <c r="F491" i="4" s="1"/>
  <c r="F496" i="4"/>
  <c r="F495" i="4"/>
  <c r="F494" i="4"/>
  <c r="F493" i="4"/>
  <c r="F492" i="4"/>
  <c r="E492" i="4"/>
  <c r="E491" i="4" s="1"/>
  <c r="D492" i="4"/>
  <c r="F490" i="4"/>
  <c r="F489" i="4"/>
  <c r="F488" i="4"/>
  <c r="E488" i="4"/>
  <c r="E479" i="4" s="1"/>
  <c r="D488" i="4"/>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E466" i="4"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E431" i="4" s="1"/>
  <c r="D440" i="4"/>
  <c r="F439" i="4"/>
  <c r="F438" i="4"/>
  <c r="E437" i="4"/>
  <c r="D437" i="4"/>
  <c r="F437" i="4" s="1"/>
  <c r="F436" i="4"/>
  <c r="F435" i="4"/>
  <c r="F434" i="4"/>
  <c r="F433" i="4"/>
  <c r="F432" i="4"/>
  <c r="E432" i="4"/>
  <c r="D432" i="4"/>
  <c r="D431" i="4"/>
  <c r="F431" i="4" s="1"/>
  <c r="E428" i="4"/>
  <c r="D428" i="4"/>
  <c r="F427" i="4"/>
  <c r="E427" i="4"/>
  <c r="D427" i="4"/>
  <c r="D648" i="4" s="1"/>
  <c r="F648" i="4" s="1"/>
  <c r="E426" i="4"/>
  <c r="D421" i="1" s="1"/>
  <c r="G421" i="1" s="1"/>
  <c r="D426" i="4"/>
  <c r="D647" i="4" s="1"/>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F366" i="4"/>
  <c r="E366" i="4"/>
  <c r="E361" i="4" s="1"/>
  <c r="D366" i="4"/>
  <c r="F365" i="4"/>
  <c r="F364" i="4"/>
  <c r="F363" i="4"/>
  <c r="F362" i="4"/>
  <c r="E362" i="4"/>
  <c r="D362" i="4"/>
  <c r="D361" i="4" s="1"/>
  <c r="F361" i="4"/>
  <c r="F359" i="4"/>
  <c r="F358" i="4"/>
  <c r="E358" i="4"/>
  <c r="D358" i="4"/>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E308" i="4" s="1"/>
  <c r="D322" i="4"/>
  <c r="F320" i="4"/>
  <c r="F319" i="4"/>
  <c r="F318" i="4"/>
  <c r="F317" i="4"/>
  <c r="F316" i="4"/>
  <c r="F315" i="4"/>
  <c r="F314" i="4"/>
  <c r="E314" i="4"/>
  <c r="E309" i="4" s="1"/>
  <c r="D314" i="4"/>
  <c r="F313" i="4"/>
  <c r="F312" i="4"/>
  <c r="F311" i="4"/>
  <c r="F310" i="4"/>
  <c r="E310" i="4"/>
  <c r="D310" i="4"/>
  <c r="D309" i="4" s="1"/>
  <c r="F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D225" i="4"/>
  <c r="F224" i="4"/>
  <c r="F223" i="4"/>
  <c r="F222" i="4"/>
  <c r="E222" i="4"/>
  <c r="D222" i="4"/>
  <c r="E221" i="4"/>
  <c r="F220" i="4"/>
  <c r="F219" i="4"/>
  <c r="F218" i="4"/>
  <c r="F217" i="4"/>
  <c r="E216" i="4"/>
  <c r="D216" i="4"/>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H161" i="1" s="1"/>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E134" i="4" s="1"/>
  <c r="D135" i="4"/>
  <c r="F133" i="4"/>
  <c r="F132" i="4"/>
  <c r="F131" i="4"/>
  <c r="F130" i="4"/>
  <c r="F129" i="4"/>
  <c r="E129" i="4"/>
  <c r="D129" i="4"/>
  <c r="F128" i="4"/>
  <c r="F127" i="4"/>
  <c r="E126" i="4"/>
  <c r="E125" i="4" s="1"/>
  <c r="F125" i="4" s="1"/>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s="1"/>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0" i="4"/>
  <c r="F59" i="4"/>
  <c r="F58" i="4"/>
  <c r="E58" i="4"/>
  <c r="E49" i="4" s="1"/>
  <c r="D45" i="1" s="1"/>
  <c r="D58" i="4"/>
  <c r="F57" i="4"/>
  <c r="F56" i="4"/>
  <c r="F55" i="4"/>
  <c r="F54" i="4"/>
  <c r="E53" i="4"/>
  <c r="D53" i="4"/>
  <c r="F53" i="4" s="1"/>
  <c r="F52" i="4"/>
  <c r="F51" i="4"/>
  <c r="F50" i="4"/>
  <c r="E50" i="4"/>
  <c r="D50" i="4"/>
  <c r="F48" i="4"/>
  <c r="F47" i="4"/>
  <c r="F46" i="4"/>
  <c r="F45" i="4"/>
  <c r="E44" i="4"/>
  <c r="E43" i="4" s="1"/>
  <c r="D44" i="4"/>
  <c r="F42" i="4"/>
  <c r="F41" i="4"/>
  <c r="F40" i="4"/>
  <c r="E39" i="4"/>
  <c r="E7" i="4" s="1"/>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40" i="3"/>
  <c r="B40" i="3"/>
  <c r="G39" i="3"/>
  <c r="B39" i="3"/>
  <c r="G38" i="3"/>
  <c r="B38" i="3"/>
  <c r="H37" i="3"/>
  <c r="G37" i="3"/>
  <c r="B37" i="3"/>
  <c r="I35" i="3"/>
  <c r="H35" i="3"/>
  <c r="G35" i="3"/>
  <c r="B35" i="3"/>
  <c r="I34" i="3"/>
  <c r="G34" i="3"/>
  <c r="B34" i="3"/>
  <c r="I33" i="3"/>
  <c r="H33" i="3"/>
  <c r="G33" i="3"/>
  <c r="B33" i="3"/>
  <c r="H32" i="3"/>
  <c r="G32" i="3"/>
  <c r="B32" i="3"/>
  <c r="I30" i="3"/>
  <c r="G30" i="3"/>
  <c r="B30" i="3"/>
  <c r="I29" i="3"/>
  <c r="H29" i="3"/>
  <c r="G29" i="3"/>
  <c r="B29" i="3"/>
  <c r="I28" i="3"/>
  <c r="H28" i="3"/>
  <c r="G28" i="3"/>
  <c r="B28" i="3"/>
  <c r="I27" i="3"/>
  <c r="G27" i="3"/>
  <c r="B27" i="3"/>
  <c r="I26" i="3"/>
  <c r="H26" i="3"/>
  <c r="G26" i="3"/>
  <c r="B26" i="3"/>
  <c r="H24"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H1684" i="1" s="1"/>
  <c r="C1683" i="1"/>
  <c r="C1682" i="1"/>
  <c r="G1682" i="1" s="1"/>
  <c r="C1680" i="1"/>
  <c r="H1680" i="1" s="1"/>
  <c r="C1679" i="1"/>
  <c r="H1678" i="1"/>
  <c r="G1678" i="1"/>
  <c r="C1678" i="1"/>
  <c r="H1677" i="1"/>
  <c r="G1677" i="1"/>
  <c r="C1677" i="1"/>
  <c r="G1676" i="1"/>
  <c r="C1676" i="1"/>
  <c r="H1676" i="1" s="1"/>
  <c r="C1675" i="1"/>
  <c r="H1674" i="1"/>
  <c r="C1674" i="1"/>
  <c r="G1674" i="1" s="1"/>
  <c r="H1673" i="1"/>
  <c r="G1673" i="1"/>
  <c r="C1673" i="1"/>
  <c r="G1672" i="1"/>
  <c r="C1672" i="1"/>
  <c r="H1672" i="1" s="1"/>
  <c r="C1671" i="1"/>
  <c r="H1670" i="1"/>
  <c r="G1670" i="1"/>
  <c r="C1670" i="1"/>
  <c r="H1669" i="1"/>
  <c r="G1669" i="1"/>
  <c r="C1669" i="1"/>
  <c r="C1668" i="1"/>
  <c r="H1668" i="1" s="1"/>
  <c r="C1667" i="1"/>
  <c r="C1666" i="1"/>
  <c r="G1666" i="1" s="1"/>
  <c r="H1665" i="1"/>
  <c r="G1665" i="1"/>
  <c r="C1665" i="1"/>
  <c r="C1664" i="1"/>
  <c r="H1664" i="1" s="1"/>
  <c r="C1663" i="1"/>
  <c r="H1662" i="1"/>
  <c r="G1662" i="1"/>
  <c r="C1662" i="1"/>
  <c r="H1661" i="1"/>
  <c r="G1661" i="1"/>
  <c r="C1661" i="1"/>
  <c r="C1660" i="1"/>
  <c r="C1659" i="1"/>
  <c r="H1658" i="1"/>
  <c r="C1658" i="1"/>
  <c r="G1658" i="1" s="1"/>
  <c r="H1657" i="1"/>
  <c r="G1657" i="1"/>
  <c r="C1657" i="1"/>
  <c r="C1656" i="1"/>
  <c r="C1655" i="1"/>
  <c r="H1654" i="1"/>
  <c r="G1654" i="1"/>
  <c r="C1654" i="1"/>
  <c r="H1653" i="1"/>
  <c r="G1653" i="1"/>
  <c r="C1653" i="1"/>
  <c r="C1652" i="1"/>
  <c r="H1652" i="1" s="1"/>
  <c r="C1651" i="1"/>
  <c r="H1650" i="1"/>
  <c r="C1650" i="1"/>
  <c r="G1650" i="1" s="1"/>
  <c r="H1649" i="1"/>
  <c r="G1649" i="1"/>
  <c r="C1649" i="1"/>
  <c r="C1648" i="1"/>
  <c r="H1648" i="1" s="1"/>
  <c r="C1647" i="1"/>
  <c r="H1646" i="1"/>
  <c r="G1646" i="1"/>
  <c r="C1646" i="1"/>
  <c r="H1645" i="1"/>
  <c r="G1645" i="1"/>
  <c r="C1645" i="1"/>
  <c r="C1644" i="1"/>
  <c r="H1644" i="1" s="1"/>
  <c r="C1643" i="1"/>
  <c r="H1642" i="1"/>
  <c r="C1642" i="1"/>
  <c r="G1642" i="1" s="1"/>
  <c r="H1641" i="1"/>
  <c r="G1641" i="1"/>
  <c r="C1641" i="1"/>
  <c r="C1640" i="1"/>
  <c r="H1640" i="1" s="1"/>
  <c r="C1639" i="1"/>
  <c r="H1638" i="1"/>
  <c r="G1638" i="1"/>
  <c r="C1638" i="1"/>
  <c r="H1637" i="1"/>
  <c r="G1637" i="1"/>
  <c r="C1637" i="1"/>
  <c r="G1636" i="1"/>
  <c r="C1636" i="1"/>
  <c r="H1636" i="1" s="1"/>
  <c r="C1635" i="1"/>
  <c r="H1633" i="1"/>
  <c r="G1633" i="1"/>
  <c r="C1633" i="1"/>
  <c r="G1632" i="1"/>
  <c r="C1632" i="1"/>
  <c r="H1632" i="1" s="1"/>
  <c r="C1631" i="1"/>
  <c r="H1630" i="1"/>
  <c r="C1630" i="1"/>
  <c r="G1630" i="1" s="1"/>
  <c r="H1629" i="1"/>
  <c r="G1629" i="1"/>
  <c r="C1629" i="1"/>
  <c r="C1627" i="1"/>
  <c r="H1626" i="1"/>
  <c r="C1626" i="1"/>
  <c r="G1626" i="1" s="1"/>
  <c r="H1625" i="1"/>
  <c r="G1625" i="1"/>
  <c r="C1625" i="1"/>
  <c r="G1624" i="1"/>
  <c r="C1624" i="1"/>
  <c r="H1624" i="1" s="1"/>
  <c r="C1623" i="1"/>
  <c r="C1620" i="1"/>
  <c r="H1620" i="1" s="1"/>
  <c r="C1619" i="1"/>
  <c r="H1618" i="1"/>
  <c r="C1618" i="1"/>
  <c r="G1618" i="1" s="1"/>
  <c r="H1617" i="1"/>
  <c r="G1617" i="1"/>
  <c r="C1617" i="1"/>
  <c r="G1616" i="1"/>
  <c r="C1616" i="1"/>
  <c r="H1616" i="1" s="1"/>
  <c r="C1615" i="1"/>
  <c r="H1614" i="1"/>
  <c r="G1614" i="1"/>
  <c r="C1614" i="1"/>
  <c r="C1613" i="1"/>
  <c r="G1613" i="1" s="1"/>
  <c r="C1612" i="1"/>
  <c r="C1611" i="1"/>
  <c r="H1610" i="1"/>
  <c r="C1610" i="1"/>
  <c r="G1610" i="1" s="1"/>
  <c r="H1609" i="1"/>
  <c r="G1609" i="1"/>
  <c r="C1609" i="1"/>
  <c r="C1608" i="1"/>
  <c r="C1607" i="1"/>
  <c r="C1606" i="1"/>
  <c r="H1606" i="1" s="1"/>
  <c r="C1605" i="1"/>
  <c r="G1605" i="1" s="1"/>
  <c r="C1603" i="1"/>
  <c r="C1601" i="1"/>
  <c r="G1601" i="1" s="1"/>
  <c r="G1600" i="1"/>
  <c r="C1600" i="1"/>
  <c r="H1600" i="1" s="1"/>
  <c r="C1599" i="1"/>
  <c r="H1598" i="1"/>
  <c r="C1598" i="1"/>
  <c r="G1598" i="1" s="1"/>
  <c r="H1597" i="1"/>
  <c r="G1597" i="1"/>
  <c r="C1597" i="1"/>
  <c r="G1596" i="1"/>
  <c r="C1596" i="1"/>
  <c r="H1596" i="1" s="1"/>
  <c r="C1595" i="1"/>
  <c r="C1594" i="1"/>
  <c r="G1594" i="1" s="1"/>
  <c r="C1593" i="1"/>
  <c r="H1593" i="1" s="1"/>
  <c r="C1592" i="1"/>
  <c r="H1592" i="1" s="1"/>
  <c r="C1591" i="1"/>
  <c r="H1590" i="1"/>
  <c r="C1590" i="1"/>
  <c r="G1590" i="1" s="1"/>
  <c r="H1589" i="1"/>
  <c r="G1589" i="1"/>
  <c r="C1589" i="1"/>
  <c r="C1588" i="1"/>
  <c r="H1588" i="1" s="1"/>
  <c r="C1587" i="1"/>
  <c r="C1586" i="1"/>
  <c r="G1586" i="1" s="1"/>
  <c r="C1584" i="1"/>
  <c r="H1584" i="1" s="1"/>
  <c r="C1582" i="1"/>
  <c r="H1582" i="1" s="1"/>
  <c r="D1581" i="1"/>
  <c r="C1581" i="1"/>
  <c r="H1580" i="1"/>
  <c r="G1580" i="1"/>
  <c r="D1580" i="1"/>
  <c r="C1580" i="1"/>
  <c r="J1580" i="1" s="1"/>
  <c r="D1579" i="1"/>
  <c r="C1579" i="1"/>
  <c r="H1578" i="1"/>
  <c r="G1578" i="1"/>
  <c r="D1578" i="1"/>
  <c r="C1578" i="1"/>
  <c r="J1578" i="1" s="1"/>
  <c r="H1577" i="1"/>
  <c r="G1577" i="1"/>
  <c r="D1577" i="1"/>
  <c r="C1577" i="1"/>
  <c r="D1576" i="1"/>
  <c r="C1576" i="1"/>
  <c r="J1576" i="1" s="1"/>
  <c r="H1575" i="1"/>
  <c r="G1575" i="1"/>
  <c r="D1575" i="1"/>
  <c r="C1575" i="1"/>
  <c r="J1575" i="1" s="1"/>
  <c r="J1574" i="1"/>
  <c r="D1574" i="1"/>
  <c r="C1574" i="1"/>
  <c r="H1573" i="1"/>
  <c r="G1573" i="1"/>
  <c r="D1573" i="1"/>
  <c r="C1573" i="1"/>
  <c r="J1573" i="1" s="1"/>
  <c r="H1572" i="1"/>
  <c r="G1572" i="1"/>
  <c r="D1572" i="1"/>
  <c r="C1572" i="1"/>
  <c r="H1571" i="1"/>
  <c r="G1571" i="1"/>
  <c r="D1571" i="1"/>
  <c r="C1571" i="1"/>
  <c r="J1570" i="1"/>
  <c r="D1570" i="1"/>
  <c r="C1570" i="1"/>
  <c r="H1569" i="1"/>
  <c r="G1569" i="1"/>
  <c r="D1569" i="1"/>
  <c r="C1569" i="1"/>
  <c r="J1569" i="1" s="1"/>
  <c r="J1568" i="1"/>
  <c r="D1568" i="1"/>
  <c r="C1568" i="1"/>
  <c r="H1567" i="1"/>
  <c r="G1567" i="1"/>
  <c r="D1567" i="1"/>
  <c r="C1567" i="1"/>
  <c r="J1567" i="1" s="1"/>
  <c r="J1566" i="1"/>
  <c r="D1566" i="1"/>
  <c r="C1566" i="1"/>
  <c r="H1565" i="1"/>
  <c r="G1565" i="1"/>
  <c r="D1565" i="1"/>
  <c r="C1565" i="1"/>
  <c r="J1565" i="1" s="1"/>
  <c r="J1564" i="1"/>
  <c r="D1564" i="1"/>
  <c r="C1564" i="1"/>
  <c r="D1563" i="1"/>
  <c r="C1563" i="1"/>
  <c r="H1562" i="1"/>
  <c r="G1562" i="1"/>
  <c r="I1562" i="1" s="1"/>
  <c r="D1562" i="1"/>
  <c r="C1562" i="1"/>
  <c r="J1562" i="1" s="1"/>
  <c r="D1561" i="1"/>
  <c r="C1561" i="1"/>
  <c r="H1560" i="1"/>
  <c r="G1560" i="1"/>
  <c r="I1560" i="1" s="1"/>
  <c r="D1560" i="1"/>
  <c r="C1560" i="1"/>
  <c r="J1560" i="1" s="1"/>
  <c r="D1559" i="1"/>
  <c r="C1559" i="1"/>
  <c r="H1558" i="1"/>
  <c r="G1558" i="1"/>
  <c r="I1558" i="1" s="1"/>
  <c r="D1558" i="1"/>
  <c r="C1558" i="1"/>
  <c r="J1558" i="1" s="1"/>
  <c r="D1557" i="1"/>
  <c r="C1557" i="1"/>
  <c r="D1556" i="1"/>
  <c r="C1556" i="1"/>
  <c r="D1555" i="1"/>
  <c r="C1555" i="1"/>
  <c r="H1554" i="1"/>
  <c r="G1554" i="1"/>
  <c r="I1554" i="1" s="1"/>
  <c r="D1554" i="1"/>
  <c r="C1554" i="1"/>
  <c r="J1554" i="1" s="1"/>
  <c r="D1553" i="1"/>
  <c r="C1553" i="1"/>
  <c r="H1552" i="1"/>
  <c r="G1552" i="1"/>
  <c r="I1552" i="1" s="1"/>
  <c r="D1552" i="1"/>
  <c r="C1552" i="1"/>
  <c r="J1552" i="1" s="1"/>
  <c r="D1551" i="1"/>
  <c r="C1551" i="1"/>
  <c r="H1550" i="1"/>
  <c r="G1550" i="1"/>
  <c r="I1550" i="1" s="1"/>
  <c r="D1550" i="1"/>
  <c r="C1550" i="1"/>
  <c r="J1550" i="1" s="1"/>
  <c r="D1549" i="1"/>
  <c r="C1549" i="1"/>
  <c r="H1548" i="1"/>
  <c r="G1548" i="1"/>
  <c r="I1548" i="1" s="1"/>
  <c r="D1548" i="1"/>
  <c r="C1548" i="1"/>
  <c r="J1548" i="1" s="1"/>
  <c r="H1547" i="1"/>
  <c r="D1547" i="1"/>
  <c r="C1547" i="1"/>
  <c r="D1546" i="1"/>
  <c r="G1546" i="1" s="1"/>
  <c r="C1546" i="1"/>
  <c r="D1545" i="1"/>
  <c r="C1545" i="1"/>
  <c r="G1544" i="1"/>
  <c r="D1544" i="1"/>
  <c r="C1544" i="1"/>
  <c r="H1543" i="1"/>
  <c r="D1543" i="1"/>
  <c r="C1543" i="1"/>
  <c r="D1542" i="1"/>
  <c r="C1542" i="1"/>
  <c r="I1541" i="1"/>
  <c r="H1541" i="1"/>
  <c r="D1541" i="1"/>
  <c r="C1541" i="1"/>
  <c r="G1541" i="1" s="1"/>
  <c r="D1540" i="1"/>
  <c r="C1540" i="1"/>
  <c r="G1540" i="1" s="1"/>
  <c r="D1539" i="1"/>
  <c r="C1539" i="1"/>
  <c r="C1538" i="1"/>
  <c r="D1537" i="1"/>
  <c r="D1536" i="1"/>
  <c r="C1536" i="1"/>
  <c r="G1536" i="1" s="1"/>
  <c r="D1535" i="1"/>
  <c r="C1535" i="1"/>
  <c r="H1534" i="1"/>
  <c r="D1534" i="1"/>
  <c r="C1534" i="1"/>
  <c r="G1534" i="1" s="1"/>
  <c r="H1533" i="1"/>
  <c r="D1533" i="1"/>
  <c r="C1533" i="1"/>
  <c r="G1533" i="1" s="1"/>
  <c r="D1532" i="1"/>
  <c r="C1532" i="1"/>
  <c r="G1532" i="1" s="1"/>
  <c r="D1531" i="1"/>
  <c r="C1531" i="1"/>
  <c r="D1530" i="1"/>
  <c r="C1530" i="1"/>
  <c r="G1530" i="1" s="1"/>
  <c r="H1529" i="1"/>
  <c r="D1529" i="1"/>
  <c r="C1529" i="1"/>
  <c r="H1528" i="1"/>
  <c r="D1528" i="1"/>
  <c r="C1528" i="1"/>
  <c r="D1527" i="1"/>
  <c r="C1527" i="1"/>
  <c r="D1526" i="1"/>
  <c r="C1526" i="1"/>
  <c r="G1526" i="1" s="1"/>
  <c r="H1525" i="1"/>
  <c r="D1525" i="1"/>
  <c r="C1525" i="1"/>
  <c r="D1524" i="1"/>
  <c r="H1524" i="1" s="1"/>
  <c r="C1524" i="1"/>
  <c r="D1523" i="1"/>
  <c r="C1523" i="1"/>
  <c r="H1522" i="1"/>
  <c r="D1522" i="1"/>
  <c r="C1522" i="1"/>
  <c r="G1522" i="1" s="1"/>
  <c r="D1521" i="1"/>
  <c r="H1521" i="1" s="1"/>
  <c r="C1521" i="1"/>
  <c r="D1520" i="1"/>
  <c r="C1520" i="1"/>
  <c r="H1520" i="1" s="1"/>
  <c r="D1519" i="1"/>
  <c r="C1519" i="1"/>
  <c r="H1518" i="1"/>
  <c r="D1518" i="1"/>
  <c r="C1518" i="1"/>
  <c r="G1518" i="1" s="1"/>
  <c r="D1517" i="1"/>
  <c r="H1517" i="1" s="1"/>
  <c r="C1517" i="1"/>
  <c r="D1516" i="1"/>
  <c r="C1516" i="1"/>
  <c r="G1516" i="1" s="1"/>
  <c r="D1515" i="1"/>
  <c r="C1515" i="1"/>
  <c r="D1514" i="1"/>
  <c r="C1514" i="1"/>
  <c r="H1514" i="1" s="1"/>
  <c r="D1513" i="1"/>
  <c r="C1513" i="1"/>
  <c r="G1513" i="1" s="1"/>
  <c r="H1512" i="1"/>
  <c r="D1512" i="1"/>
  <c r="C1512" i="1"/>
  <c r="H1511" i="1"/>
  <c r="D1511" i="1"/>
  <c r="C1511" i="1"/>
  <c r="D1510" i="1"/>
  <c r="C1510" i="1"/>
  <c r="G1510" i="1" s="1"/>
  <c r="D1509" i="1"/>
  <c r="C1509" i="1"/>
  <c r="G1509" i="1" s="1"/>
  <c r="H1508" i="1"/>
  <c r="D1508" i="1"/>
  <c r="C1508" i="1"/>
  <c r="D1507" i="1"/>
  <c r="H1507" i="1" s="1"/>
  <c r="C1507" i="1"/>
  <c r="D1506" i="1"/>
  <c r="C1506" i="1"/>
  <c r="H1506" i="1" s="1"/>
  <c r="D1505" i="1"/>
  <c r="C1505" i="1"/>
  <c r="G1505" i="1" s="1"/>
  <c r="H1504" i="1"/>
  <c r="D1504" i="1"/>
  <c r="C1504" i="1"/>
  <c r="H1503" i="1"/>
  <c r="D1503" i="1"/>
  <c r="C1503" i="1"/>
  <c r="D1502" i="1"/>
  <c r="C1502" i="1"/>
  <c r="G1502" i="1" s="1"/>
  <c r="D1501" i="1"/>
  <c r="C1501" i="1"/>
  <c r="G1501" i="1" s="1"/>
  <c r="H1500" i="1"/>
  <c r="D1500" i="1"/>
  <c r="C1500" i="1"/>
  <c r="D1499" i="1"/>
  <c r="H1499" i="1" s="1"/>
  <c r="C1499" i="1"/>
  <c r="D1498" i="1"/>
  <c r="C1498" i="1"/>
  <c r="H1498" i="1" s="1"/>
  <c r="D1497" i="1"/>
  <c r="C1497" i="1"/>
  <c r="G1497" i="1" s="1"/>
  <c r="H1496" i="1"/>
  <c r="D1496" i="1"/>
  <c r="C1496" i="1"/>
  <c r="H1495" i="1"/>
  <c r="D1495" i="1"/>
  <c r="C1495" i="1"/>
  <c r="D1494" i="1"/>
  <c r="C1494" i="1"/>
  <c r="G1494" i="1" s="1"/>
  <c r="D1493" i="1"/>
  <c r="C1493" i="1"/>
  <c r="G1493" i="1" s="1"/>
  <c r="H1492" i="1"/>
  <c r="D1492" i="1"/>
  <c r="C1492" i="1"/>
  <c r="D1491" i="1"/>
  <c r="H1491" i="1" s="1"/>
  <c r="C1491" i="1"/>
  <c r="D1490" i="1"/>
  <c r="C1490" i="1"/>
  <c r="H1490" i="1" s="1"/>
  <c r="D1489" i="1"/>
  <c r="C1489" i="1"/>
  <c r="G1489" i="1" s="1"/>
  <c r="H1488" i="1"/>
  <c r="D1488" i="1"/>
  <c r="C1488" i="1"/>
  <c r="H1487" i="1"/>
  <c r="D1487" i="1"/>
  <c r="C1487" i="1"/>
  <c r="D1486" i="1"/>
  <c r="C1486" i="1"/>
  <c r="G1486" i="1" s="1"/>
  <c r="D1485" i="1"/>
  <c r="C1485" i="1"/>
  <c r="G1485" i="1" s="1"/>
  <c r="H1484" i="1"/>
  <c r="D1484" i="1"/>
  <c r="C1484" i="1"/>
  <c r="D1483" i="1"/>
  <c r="H1483" i="1" s="1"/>
  <c r="C1483" i="1"/>
  <c r="D1482" i="1"/>
  <c r="C1482" i="1"/>
  <c r="H1482" i="1" s="1"/>
  <c r="D1481" i="1"/>
  <c r="C1481" i="1"/>
  <c r="G1481" i="1" s="1"/>
  <c r="H1480" i="1"/>
  <c r="D1480" i="1"/>
  <c r="C1480" i="1"/>
  <c r="H1479" i="1"/>
  <c r="D1479" i="1"/>
  <c r="C1479" i="1"/>
  <c r="D1478" i="1"/>
  <c r="C1478" i="1"/>
  <c r="G1478" i="1" s="1"/>
  <c r="D1477" i="1"/>
  <c r="C1477" i="1"/>
  <c r="G1477" i="1" s="1"/>
  <c r="H1476" i="1"/>
  <c r="D1476" i="1"/>
  <c r="C1476" i="1"/>
  <c r="D1475" i="1"/>
  <c r="H1475" i="1" s="1"/>
  <c r="C1475" i="1"/>
  <c r="D1474" i="1"/>
  <c r="C1474" i="1"/>
  <c r="H1474" i="1" s="1"/>
  <c r="D1473" i="1"/>
  <c r="C1473" i="1"/>
  <c r="G1473" i="1" s="1"/>
  <c r="H1472" i="1"/>
  <c r="D1472" i="1"/>
  <c r="C1472" i="1"/>
  <c r="H1471" i="1"/>
  <c r="D1471" i="1"/>
  <c r="C1471" i="1"/>
  <c r="D1470" i="1"/>
  <c r="C1470" i="1"/>
  <c r="G1470" i="1" s="1"/>
  <c r="D1469" i="1"/>
  <c r="C1469" i="1"/>
  <c r="G1469" i="1" s="1"/>
  <c r="H1468" i="1"/>
  <c r="D1468" i="1"/>
  <c r="C1468" i="1"/>
  <c r="D1467" i="1"/>
  <c r="H1467" i="1" s="1"/>
  <c r="C1467" i="1"/>
  <c r="D1466" i="1"/>
  <c r="C1466" i="1"/>
  <c r="H1466" i="1" s="1"/>
  <c r="D1465" i="1"/>
  <c r="C1465" i="1"/>
  <c r="G1465" i="1" s="1"/>
  <c r="H1464" i="1"/>
  <c r="D1464" i="1"/>
  <c r="C1464" i="1"/>
  <c r="H1463" i="1"/>
  <c r="D1463" i="1"/>
  <c r="C1463" i="1"/>
  <c r="D1462" i="1"/>
  <c r="C1462" i="1"/>
  <c r="G1462" i="1" s="1"/>
  <c r="D1461" i="1"/>
  <c r="C1461" i="1"/>
  <c r="G1461" i="1" s="1"/>
  <c r="H1460" i="1"/>
  <c r="D1460" i="1"/>
  <c r="C1460" i="1"/>
  <c r="D1459" i="1"/>
  <c r="H1459" i="1" s="1"/>
  <c r="C1459" i="1"/>
  <c r="D1458" i="1"/>
  <c r="C1458" i="1"/>
  <c r="H1458" i="1" s="1"/>
  <c r="D1457" i="1"/>
  <c r="C1457" i="1"/>
  <c r="G1457" i="1" s="1"/>
  <c r="H1456" i="1"/>
  <c r="D1456" i="1"/>
  <c r="C1456" i="1"/>
  <c r="H1455" i="1"/>
  <c r="D1455" i="1"/>
  <c r="C1455" i="1"/>
  <c r="D1454" i="1"/>
  <c r="C1454" i="1"/>
  <c r="G1454" i="1" s="1"/>
  <c r="D1453" i="1"/>
  <c r="C1453" i="1"/>
  <c r="G1453" i="1" s="1"/>
  <c r="H1452" i="1"/>
  <c r="D1452" i="1"/>
  <c r="C1452" i="1"/>
  <c r="D1451" i="1"/>
  <c r="H1451" i="1" s="1"/>
  <c r="C1451" i="1"/>
  <c r="D1450" i="1"/>
  <c r="C1450" i="1"/>
  <c r="H1450" i="1" s="1"/>
  <c r="D1449" i="1"/>
  <c r="C1449" i="1"/>
  <c r="G1449" i="1" s="1"/>
  <c r="H1448" i="1"/>
  <c r="D1448" i="1"/>
  <c r="C1448" i="1"/>
  <c r="H1447" i="1"/>
  <c r="D1447" i="1"/>
  <c r="C1447" i="1"/>
  <c r="D1446" i="1"/>
  <c r="C1446" i="1"/>
  <c r="G1446" i="1" s="1"/>
  <c r="D1445" i="1"/>
  <c r="C1445" i="1"/>
  <c r="G1445" i="1" s="1"/>
  <c r="H1444" i="1"/>
  <c r="D1444" i="1"/>
  <c r="C1444" i="1"/>
  <c r="D1443" i="1"/>
  <c r="H1443" i="1" s="1"/>
  <c r="C1443" i="1"/>
  <c r="D1442" i="1"/>
  <c r="C1442" i="1"/>
  <c r="H1442" i="1" s="1"/>
  <c r="D1441" i="1"/>
  <c r="C1441" i="1"/>
  <c r="G1441" i="1" s="1"/>
  <c r="H1440" i="1"/>
  <c r="D1440" i="1"/>
  <c r="C1440" i="1"/>
  <c r="H1439" i="1"/>
  <c r="D1439" i="1"/>
  <c r="C1439" i="1"/>
  <c r="D1438" i="1"/>
  <c r="C1438" i="1"/>
  <c r="G1438" i="1" s="1"/>
  <c r="D1437" i="1"/>
  <c r="C1437" i="1"/>
  <c r="G1437" i="1" s="1"/>
  <c r="H1436" i="1"/>
  <c r="D1436" i="1"/>
  <c r="C1436" i="1"/>
  <c r="D1435" i="1"/>
  <c r="H1435" i="1" s="1"/>
  <c r="C1435" i="1"/>
  <c r="D1434" i="1"/>
  <c r="C1434" i="1"/>
  <c r="H1434" i="1" s="1"/>
  <c r="D1433" i="1"/>
  <c r="C1433" i="1"/>
  <c r="G1433" i="1" s="1"/>
  <c r="H1432" i="1"/>
  <c r="D1432" i="1"/>
  <c r="C1432" i="1"/>
  <c r="D1431" i="1"/>
  <c r="D1430" i="1"/>
  <c r="C1430" i="1"/>
  <c r="G1430" i="1" s="1"/>
  <c r="D1429" i="1"/>
  <c r="C1429" i="1"/>
  <c r="G1429" i="1" s="1"/>
  <c r="H1428" i="1"/>
  <c r="D1428" i="1"/>
  <c r="C1428" i="1"/>
  <c r="D1427" i="1"/>
  <c r="H1427" i="1" s="1"/>
  <c r="C1427" i="1"/>
  <c r="D1426" i="1"/>
  <c r="C1426" i="1"/>
  <c r="H1426" i="1" s="1"/>
  <c r="D1425" i="1"/>
  <c r="C1425" i="1"/>
  <c r="G1425" i="1" s="1"/>
  <c r="H1424" i="1"/>
  <c r="D1424" i="1"/>
  <c r="C1424" i="1"/>
  <c r="H1423" i="1"/>
  <c r="D1423" i="1"/>
  <c r="C1423" i="1"/>
  <c r="D1422" i="1"/>
  <c r="C1422" i="1"/>
  <c r="G1422" i="1" s="1"/>
  <c r="D1421" i="1"/>
  <c r="C1421" i="1"/>
  <c r="G1421" i="1" s="1"/>
  <c r="H1420" i="1"/>
  <c r="D1420" i="1"/>
  <c r="C1420" i="1"/>
  <c r="D1419" i="1"/>
  <c r="H1419" i="1" s="1"/>
  <c r="C1419" i="1"/>
  <c r="D1418" i="1"/>
  <c r="C1418" i="1"/>
  <c r="H1418" i="1" s="1"/>
  <c r="D1417" i="1"/>
  <c r="C1417" i="1"/>
  <c r="G1417" i="1" s="1"/>
  <c r="H1416" i="1"/>
  <c r="D1416" i="1"/>
  <c r="C1416" i="1"/>
  <c r="H1415" i="1"/>
  <c r="D1415" i="1"/>
  <c r="C1415" i="1"/>
  <c r="D1414" i="1"/>
  <c r="C1414" i="1"/>
  <c r="G1414" i="1" s="1"/>
  <c r="D1413" i="1"/>
  <c r="C1413" i="1"/>
  <c r="G1413" i="1" s="1"/>
  <c r="H1412" i="1"/>
  <c r="D1412" i="1"/>
  <c r="C1412" i="1"/>
  <c r="D1411" i="1"/>
  <c r="H1411" i="1" s="1"/>
  <c r="C1411" i="1"/>
  <c r="D1410" i="1"/>
  <c r="C1410" i="1"/>
  <c r="H1410" i="1" s="1"/>
  <c r="D1409" i="1"/>
  <c r="C1409" i="1"/>
  <c r="G1409" i="1" s="1"/>
  <c r="H1408" i="1"/>
  <c r="D1408" i="1"/>
  <c r="C1408" i="1"/>
  <c r="H1407" i="1"/>
  <c r="D1407" i="1"/>
  <c r="C1407" i="1"/>
  <c r="D1406" i="1"/>
  <c r="C1406" i="1"/>
  <c r="G1406" i="1" s="1"/>
  <c r="D1405" i="1"/>
  <c r="C1405" i="1"/>
  <c r="G1405" i="1" s="1"/>
  <c r="H1404" i="1"/>
  <c r="D1404" i="1"/>
  <c r="C1404" i="1"/>
  <c r="D1403" i="1"/>
  <c r="H1403" i="1" s="1"/>
  <c r="C1403" i="1"/>
  <c r="D1402" i="1"/>
  <c r="C1402" i="1"/>
  <c r="H1402" i="1" s="1"/>
  <c r="D1401" i="1"/>
  <c r="C1401" i="1"/>
  <c r="H1400" i="1"/>
  <c r="D1400" i="1"/>
  <c r="C1400" i="1"/>
  <c r="H1399" i="1"/>
  <c r="D1399" i="1"/>
  <c r="C1399" i="1"/>
  <c r="D1398" i="1"/>
  <c r="C1398" i="1"/>
  <c r="G1398" i="1" s="1"/>
  <c r="D1397" i="1"/>
  <c r="C1397" i="1"/>
  <c r="G1397" i="1" s="1"/>
  <c r="H1396" i="1"/>
  <c r="D1396" i="1"/>
  <c r="C1396" i="1"/>
  <c r="D1395" i="1"/>
  <c r="H1395" i="1" s="1"/>
  <c r="C1395" i="1"/>
  <c r="D1394" i="1"/>
  <c r="C1394" i="1"/>
  <c r="H1394" i="1" s="1"/>
  <c r="D1393" i="1"/>
  <c r="C1393" i="1"/>
  <c r="G1393" i="1" s="1"/>
  <c r="H1392" i="1"/>
  <c r="D1392" i="1"/>
  <c r="C1392" i="1"/>
  <c r="H1391" i="1"/>
  <c r="D1391" i="1"/>
  <c r="C1391" i="1"/>
  <c r="D1390" i="1"/>
  <c r="C1390" i="1"/>
  <c r="G1390" i="1" s="1"/>
  <c r="D1389" i="1"/>
  <c r="C1389" i="1"/>
  <c r="G1389" i="1" s="1"/>
  <c r="H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G651" i="1"/>
  <c r="D651" i="1"/>
  <c r="H651" i="1" s="1"/>
  <c r="C651" i="1"/>
  <c r="H650" i="1"/>
  <c r="G650" i="1"/>
  <c r="D650" i="1"/>
  <c r="C650" i="1"/>
  <c r="C649" i="1"/>
  <c r="H648" i="1"/>
  <c r="D648" i="1"/>
  <c r="G648" i="1" s="1"/>
  <c r="C648" i="1"/>
  <c r="G647" i="1"/>
  <c r="D647" i="1"/>
  <c r="H647" i="1" s="1"/>
  <c r="C647" i="1"/>
  <c r="H646" i="1"/>
  <c r="D646" i="1"/>
  <c r="G646" i="1" s="1"/>
  <c r="C646" i="1"/>
  <c r="D645" i="1"/>
  <c r="H645" i="1" s="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G423" i="1" s="1"/>
  <c r="C423" i="1"/>
  <c r="D422" i="1"/>
  <c r="H422" i="1" s="1"/>
  <c r="C422" i="1"/>
  <c r="C421" i="1"/>
  <c r="H416" i="1"/>
  <c r="G416" i="1"/>
  <c r="D416" i="1"/>
  <c r="C416" i="1"/>
  <c r="D415" i="1"/>
  <c r="H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G302" i="1"/>
  <c r="D302" i="1"/>
  <c r="H302" i="1" s="1"/>
  <c r="C302" i="1"/>
  <c r="D301" i="1"/>
  <c r="H301" i="1" s="1"/>
  <c r="C301" i="1"/>
  <c r="H300" i="1"/>
  <c r="D300" i="1"/>
  <c r="G300" i="1" s="1"/>
  <c r="C300" i="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H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D175" i="1"/>
  <c r="H175" i="1" s="1"/>
  <c r="C175" i="1"/>
  <c r="D174" i="1"/>
  <c r="G174" i="1" s="1"/>
  <c r="C174" i="1"/>
  <c r="H173" i="1"/>
  <c r="G173" i="1"/>
  <c r="D173" i="1"/>
  <c r="C173" i="1"/>
  <c r="H172" i="1"/>
  <c r="G172" i="1"/>
  <c r="D172" i="1"/>
  <c r="C172" i="1"/>
  <c r="H171" i="1"/>
  <c r="D171" i="1"/>
  <c r="G171" i="1" s="1"/>
  <c r="C171" i="1"/>
  <c r="D170" i="1"/>
  <c r="H170" i="1" s="1"/>
  <c r="C170" i="1"/>
  <c r="D169" i="1"/>
  <c r="H169" i="1" s="1"/>
  <c r="C169" i="1"/>
  <c r="H168" i="1"/>
  <c r="G168" i="1"/>
  <c r="D168" i="1"/>
  <c r="C168" i="1"/>
  <c r="H167" i="1"/>
  <c r="D167" i="1"/>
  <c r="G167" i="1" s="1"/>
  <c r="C167" i="1"/>
  <c r="D166" i="1"/>
  <c r="G166" i="1" s="1"/>
  <c r="C166" i="1"/>
  <c r="H165" i="1"/>
  <c r="G165" i="1"/>
  <c r="D165" i="1"/>
  <c r="C165" i="1"/>
  <c r="H164" i="1"/>
  <c r="D164" i="1"/>
  <c r="G164" i="1" s="1"/>
  <c r="C164" i="1"/>
  <c r="D163" i="1"/>
  <c r="H163" i="1" s="1"/>
  <c r="C163" i="1"/>
  <c r="H162" i="1"/>
  <c r="D162" i="1"/>
  <c r="G162" i="1" s="1"/>
  <c r="C162" i="1"/>
  <c r="C161" i="1"/>
  <c r="H159" i="1"/>
  <c r="G159" i="1"/>
  <c r="D159" i="1"/>
  <c r="C159" i="1"/>
  <c r="H158" i="1"/>
  <c r="D158" i="1"/>
  <c r="G158" i="1" s="1"/>
  <c r="C158" i="1"/>
  <c r="H157" i="1"/>
  <c r="G157" i="1"/>
  <c r="D157" i="1"/>
  <c r="C157" i="1"/>
  <c r="H156" i="1"/>
  <c r="G156" i="1"/>
  <c r="D156" i="1"/>
  <c r="C156" i="1"/>
  <c r="H155" i="1"/>
  <c r="G155" i="1"/>
  <c r="D155" i="1"/>
  <c r="C155" i="1"/>
  <c r="H154" i="1"/>
  <c r="G154" i="1"/>
  <c r="D154" i="1"/>
  <c r="C154" i="1"/>
  <c r="H153" i="1"/>
  <c r="D153" i="1"/>
  <c r="G153" i="1" s="1"/>
  <c r="C153" i="1"/>
  <c r="H152" i="1"/>
  <c r="G152" i="1"/>
  <c r="D152" i="1"/>
  <c r="C152" i="1"/>
  <c r="H151" i="1"/>
  <c r="D151" i="1"/>
  <c r="G151" i="1" s="1"/>
  <c r="C151" i="1"/>
  <c r="H150"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D133" i="1"/>
  <c r="G133" i="1" s="1"/>
  <c r="C133" i="1"/>
  <c r="H132" i="1"/>
  <c r="D132" i="1"/>
  <c r="G132" i="1" s="1"/>
  <c r="C132" i="1"/>
  <c r="H131" i="1"/>
  <c r="D131" i="1"/>
  <c r="G131" i="1" s="1"/>
  <c r="C131" i="1"/>
  <c r="D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H122" i="1"/>
  <c r="D122" i="1"/>
  <c r="G122" i="1" s="1"/>
  <c r="C122"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8" i="1"/>
  <c r="D78" i="1"/>
  <c r="G78" i="1" s="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682" i="1" l="1"/>
  <c r="C1585" i="1"/>
  <c r="G1585" i="1" s="1"/>
  <c r="G1588" i="1"/>
  <c r="E327" i="9"/>
  <c r="B327" i="9" s="1"/>
  <c r="G1684" i="1"/>
  <c r="G1686" i="1"/>
  <c r="E37" i="9"/>
  <c r="B37" i="9" s="1"/>
  <c r="E320" i="9"/>
  <c r="B320" i="9" s="1"/>
  <c r="D51" i="8"/>
  <c r="D45" i="8" s="1"/>
  <c r="C1622" i="1" s="1"/>
  <c r="H1622" i="1" s="1"/>
  <c r="C1604" i="1"/>
  <c r="H1604" i="1" s="1"/>
  <c r="E307" i="9"/>
  <c r="B307" i="9" s="1"/>
  <c r="C1681" i="1"/>
  <c r="H1634" i="1"/>
  <c r="H1613" i="1"/>
  <c r="H1601" i="1"/>
  <c r="G1593" i="1"/>
  <c r="E31" i="9"/>
  <c r="B31" i="9" s="1"/>
  <c r="F236" i="9"/>
  <c r="B236" i="9" s="1"/>
  <c r="G1680" i="1"/>
  <c r="G1668" i="1"/>
  <c r="G1664" i="1"/>
  <c r="H1666" i="1"/>
  <c r="G1620" i="1"/>
  <c r="G1606" i="1"/>
  <c r="H1605" i="1"/>
  <c r="D44" i="8"/>
  <c r="C1621" i="1" s="1"/>
  <c r="H1621" i="1" s="1"/>
  <c r="H1602" i="1"/>
  <c r="H1594" i="1"/>
  <c r="G1592" i="1"/>
  <c r="H1586" i="1"/>
  <c r="C1583" i="1"/>
  <c r="H1583" i="1" s="1"/>
  <c r="G1584" i="1"/>
  <c r="E36" i="9"/>
  <c r="B36" i="9" s="1"/>
  <c r="E326" i="9"/>
  <c r="B326" i="9" s="1"/>
  <c r="E322" i="9"/>
  <c r="B322" i="9" s="1"/>
  <c r="E324" i="9"/>
  <c r="B324" i="9" s="1"/>
  <c r="E329" i="9"/>
  <c r="B329" i="9" s="1"/>
  <c r="E311" i="9"/>
  <c r="B311" i="9" s="1"/>
  <c r="G717" i="1"/>
  <c r="B296" i="9"/>
  <c r="E26" i="9"/>
  <c r="B26" i="9" s="1"/>
  <c r="G645" i="1"/>
  <c r="H423" i="1"/>
  <c r="G301" i="1"/>
  <c r="G299" i="1"/>
  <c r="H298" i="1"/>
  <c r="G422" i="1"/>
  <c r="D649" i="1"/>
  <c r="G415" i="1"/>
  <c r="H421" i="1"/>
  <c r="F393" i="4"/>
  <c r="F428" i="4"/>
  <c r="E648" i="4"/>
  <c r="D642" i="1" s="1"/>
  <c r="F216" i="4"/>
  <c r="G213" i="1"/>
  <c r="E57" i="9"/>
  <c r="B57" i="9" s="1"/>
  <c r="E56" i="9"/>
  <c r="B56" i="9" s="1"/>
  <c r="F243" i="9"/>
  <c r="B243" i="9" s="1"/>
  <c r="G190" i="1"/>
  <c r="F194" i="4"/>
  <c r="E55" i="9"/>
  <c r="B55" i="9" s="1"/>
  <c r="F239" i="9"/>
  <c r="E51" i="9"/>
  <c r="B51" i="9" s="1"/>
  <c r="H174" i="1"/>
  <c r="E50" i="9"/>
  <c r="B50" i="9" s="1"/>
  <c r="G175" i="1"/>
  <c r="G170" i="1"/>
  <c r="G169" i="1"/>
  <c r="H166" i="1"/>
  <c r="E49" i="9"/>
  <c r="B49" i="9" s="1"/>
  <c r="G163" i="1"/>
  <c r="G161" i="1"/>
  <c r="E153" i="4"/>
  <c r="D149" i="1" s="1"/>
  <c r="E48" i="9"/>
  <c r="B48" i="9" s="1"/>
  <c r="F237" i="9"/>
  <c r="F126" i="4"/>
  <c r="G121" i="1"/>
  <c r="E106" i="4"/>
  <c r="D102" i="1" s="1"/>
  <c r="F82" i="4"/>
  <c r="E34" i="9"/>
  <c r="B34" i="9" s="1"/>
  <c r="E6" i="4"/>
  <c r="D3" i="1"/>
  <c r="G1392" i="1"/>
  <c r="G1400" i="1"/>
  <c r="G1408" i="1"/>
  <c r="G1416" i="1"/>
  <c r="G1424" i="1"/>
  <c r="G1432" i="1"/>
  <c r="G1440" i="1"/>
  <c r="G1448" i="1"/>
  <c r="G1456" i="1"/>
  <c r="G1464" i="1"/>
  <c r="G1472" i="1"/>
  <c r="G1480" i="1"/>
  <c r="G1488" i="1"/>
  <c r="G1496" i="1"/>
  <c r="G1504" i="1"/>
  <c r="G1512" i="1"/>
  <c r="G1535" i="1"/>
  <c r="H1535" i="1"/>
  <c r="H1549" i="1"/>
  <c r="G1549" i="1"/>
  <c r="J1549" i="1"/>
  <c r="H1559" i="1"/>
  <c r="G1559" i="1"/>
  <c r="J1559" i="1"/>
  <c r="H1564" i="1"/>
  <c r="G1564" i="1"/>
  <c r="I1564" i="1" s="1"/>
  <c r="H1566" i="1"/>
  <c r="G1566" i="1"/>
  <c r="H1568" i="1"/>
  <c r="G1568" i="1"/>
  <c r="H1570" i="1"/>
  <c r="G1570" i="1"/>
  <c r="I1570" i="1" s="1"/>
  <c r="H1574" i="1"/>
  <c r="G1574" i="1"/>
  <c r="I1574" i="1" s="1"/>
  <c r="H1611" i="1"/>
  <c r="G1611" i="1"/>
  <c r="H1615" i="1"/>
  <c r="G1615" i="1"/>
  <c r="H1619" i="1"/>
  <c r="G1619" i="1"/>
  <c r="H1623" i="1"/>
  <c r="G1623" i="1"/>
  <c r="H1627" i="1"/>
  <c r="G1627" i="1"/>
  <c r="H1631" i="1"/>
  <c r="G1631" i="1"/>
  <c r="H1635" i="1"/>
  <c r="G1635" i="1"/>
  <c r="E230" i="4"/>
  <c r="D226" i="1" s="1"/>
  <c r="H1389" i="1"/>
  <c r="G1395" i="1"/>
  <c r="H1397" i="1"/>
  <c r="G1403" i="1"/>
  <c r="H1405" i="1"/>
  <c r="G1411" i="1"/>
  <c r="H1413" i="1"/>
  <c r="G1419" i="1"/>
  <c r="H1421" i="1"/>
  <c r="G1427" i="1"/>
  <c r="H1429" i="1"/>
  <c r="G1435" i="1"/>
  <c r="H1437" i="1"/>
  <c r="G1443" i="1"/>
  <c r="H1445" i="1"/>
  <c r="G1451" i="1"/>
  <c r="H1453" i="1"/>
  <c r="G1459" i="1"/>
  <c r="H1461" i="1"/>
  <c r="G1467" i="1"/>
  <c r="H1469" i="1"/>
  <c r="G1475" i="1"/>
  <c r="H1477" i="1"/>
  <c r="G1483" i="1"/>
  <c r="H1485" i="1"/>
  <c r="G1491" i="1"/>
  <c r="H1493" i="1"/>
  <c r="G1499" i="1"/>
  <c r="H1501" i="1"/>
  <c r="G1507" i="1"/>
  <c r="H1509" i="1"/>
  <c r="G1515" i="1"/>
  <c r="H1515" i="1"/>
  <c r="G1524" i="1"/>
  <c r="H1526" i="1"/>
  <c r="H1532" i="1"/>
  <c r="G1539" i="1"/>
  <c r="H1539" i="1"/>
  <c r="H1544" i="1"/>
  <c r="J1544" i="1"/>
  <c r="G1547" i="1"/>
  <c r="J1547" i="1"/>
  <c r="H1557" i="1"/>
  <c r="G1557" i="1"/>
  <c r="I1557" i="1" s="1"/>
  <c r="J1557" i="1"/>
  <c r="H1607" i="1"/>
  <c r="G1607" i="1"/>
  <c r="H1612" i="1"/>
  <c r="G1612" i="1"/>
  <c r="F160" i="4"/>
  <c r="D153" i="4"/>
  <c r="D202" i="4"/>
  <c r="F203" i="4"/>
  <c r="G1527" i="1"/>
  <c r="H1527" i="1"/>
  <c r="I1544" i="1"/>
  <c r="H1579" i="1"/>
  <c r="G1579" i="1"/>
  <c r="I1579" i="1" s="1"/>
  <c r="H1581" i="1"/>
  <c r="G1581" i="1"/>
  <c r="I1581" i="1" s="1"/>
  <c r="H1608" i="1"/>
  <c r="G1608" i="1"/>
  <c r="H1647" i="1"/>
  <c r="G1647" i="1"/>
  <c r="H1651" i="1"/>
  <c r="G1651" i="1"/>
  <c r="H1659" i="1"/>
  <c r="G1659" i="1"/>
  <c r="H1663" i="1"/>
  <c r="G1663" i="1"/>
  <c r="H1667" i="1"/>
  <c r="G1667" i="1"/>
  <c r="F7" i="4"/>
  <c r="F61" i="4"/>
  <c r="D49" i="4"/>
  <c r="G1401" i="1"/>
  <c r="H1542" i="1"/>
  <c r="J1542" i="1"/>
  <c r="J1545" i="1"/>
  <c r="G1545" i="1"/>
  <c r="G1640" i="1"/>
  <c r="G1644" i="1"/>
  <c r="H1655" i="1"/>
  <c r="G1655" i="1"/>
  <c r="H1660" i="1"/>
  <c r="G1660" i="1"/>
  <c r="D43" i="4"/>
  <c r="D6" i="4" s="1"/>
  <c r="F44" i="4"/>
  <c r="F107" i="4"/>
  <c r="D106" i="4"/>
  <c r="F231" i="4"/>
  <c r="D230" i="4"/>
  <c r="G1388" i="1"/>
  <c r="H1390" i="1"/>
  <c r="G1396" i="1"/>
  <c r="H1398" i="1"/>
  <c r="G1404" i="1"/>
  <c r="H1406" i="1"/>
  <c r="G1412" i="1"/>
  <c r="H1414" i="1"/>
  <c r="G1420" i="1"/>
  <c r="H1422" i="1"/>
  <c r="G1428" i="1"/>
  <c r="H1430" i="1"/>
  <c r="G1436" i="1"/>
  <c r="H1438" i="1"/>
  <c r="G1444" i="1"/>
  <c r="H1446" i="1"/>
  <c r="G1452" i="1"/>
  <c r="H1454" i="1"/>
  <c r="G1460" i="1"/>
  <c r="H1462" i="1"/>
  <c r="G1468" i="1"/>
  <c r="H1470" i="1"/>
  <c r="G1476" i="1"/>
  <c r="H1478" i="1"/>
  <c r="G1484" i="1"/>
  <c r="H1486" i="1"/>
  <c r="G1492" i="1"/>
  <c r="H1494" i="1"/>
  <c r="G1500" i="1"/>
  <c r="H1502" i="1"/>
  <c r="G1508" i="1"/>
  <c r="H1510" i="1"/>
  <c r="G1519" i="1"/>
  <c r="H1519" i="1"/>
  <c r="G1528" i="1"/>
  <c r="H1530" i="1"/>
  <c r="H1536" i="1"/>
  <c r="G1542" i="1"/>
  <c r="I1542" i="1" s="1"/>
  <c r="G1648" i="1"/>
  <c r="G1652" i="1"/>
  <c r="H1656" i="1"/>
  <c r="G1656" i="1"/>
  <c r="G1391" i="1"/>
  <c r="H1393" i="1"/>
  <c r="G1399" i="1"/>
  <c r="H1401" i="1"/>
  <c r="G1407" i="1"/>
  <c r="H1409" i="1"/>
  <c r="G1415" i="1"/>
  <c r="H1417" i="1"/>
  <c r="G1423" i="1"/>
  <c r="H1425" i="1"/>
  <c r="H1433" i="1"/>
  <c r="G1439" i="1"/>
  <c r="H1441" i="1"/>
  <c r="G1447" i="1"/>
  <c r="H1449" i="1"/>
  <c r="G1455" i="1"/>
  <c r="H1457" i="1"/>
  <c r="G1463" i="1"/>
  <c r="H1465" i="1"/>
  <c r="G1471" i="1"/>
  <c r="H1473" i="1"/>
  <c r="G1479" i="1"/>
  <c r="H1481" i="1"/>
  <c r="G1487" i="1"/>
  <c r="H1489" i="1"/>
  <c r="G1495" i="1"/>
  <c r="H1497" i="1"/>
  <c r="G1503" i="1"/>
  <c r="H1505" i="1"/>
  <c r="G1511" i="1"/>
  <c r="H1513" i="1"/>
  <c r="H1516" i="1"/>
  <c r="G1531" i="1"/>
  <c r="H1531" i="1"/>
  <c r="H1540" i="1"/>
  <c r="G1543" i="1"/>
  <c r="I1543" i="1" s="1"/>
  <c r="J1543" i="1"/>
  <c r="H1545" i="1"/>
  <c r="H1555" i="1"/>
  <c r="G1555" i="1"/>
  <c r="I1575" i="1"/>
  <c r="J1579" i="1"/>
  <c r="J1581" i="1"/>
  <c r="E164" i="4"/>
  <c r="D160" i="1" s="1"/>
  <c r="F225" i="4"/>
  <c r="D221" i="4"/>
  <c r="G1394" i="1"/>
  <c r="G1402" i="1"/>
  <c r="G1410" i="1"/>
  <c r="G1418" i="1"/>
  <c r="G1426" i="1"/>
  <c r="G1434" i="1"/>
  <c r="G1442" i="1"/>
  <c r="G1450" i="1"/>
  <c r="G1458" i="1"/>
  <c r="G1466" i="1"/>
  <c r="G1474" i="1"/>
  <c r="G1482" i="1"/>
  <c r="G1490" i="1"/>
  <c r="G1498" i="1"/>
  <c r="G1506" i="1"/>
  <c r="G1514" i="1"/>
  <c r="G1520" i="1"/>
  <c r="H1553" i="1"/>
  <c r="G1553" i="1"/>
  <c r="J1553" i="1"/>
  <c r="H1563" i="1"/>
  <c r="G1563" i="1"/>
  <c r="I1565" i="1"/>
  <c r="I1567" i="1"/>
  <c r="I1569" i="1"/>
  <c r="I1573" i="1"/>
  <c r="D164" i="4"/>
  <c r="F165" i="4"/>
  <c r="G1523" i="1"/>
  <c r="H1523" i="1"/>
  <c r="H1546" i="1"/>
  <c r="I1546" i="1" s="1"/>
  <c r="J1546" i="1"/>
  <c r="H1551" i="1"/>
  <c r="G1551" i="1"/>
  <c r="J1551" i="1"/>
  <c r="H1556" i="1"/>
  <c r="G1556" i="1"/>
  <c r="H1561" i="1"/>
  <c r="G1561" i="1"/>
  <c r="I1561" i="1" s="1"/>
  <c r="J1561" i="1"/>
  <c r="H1576" i="1"/>
  <c r="G1576" i="1"/>
  <c r="D134" i="4"/>
  <c r="F135" i="4"/>
  <c r="G1521" i="1"/>
  <c r="G1529" i="1"/>
  <c r="J1541" i="1"/>
  <c r="H1639" i="1"/>
  <c r="G1639" i="1"/>
  <c r="H1643" i="1"/>
  <c r="G1643" i="1"/>
  <c r="D360" i="4"/>
  <c r="F83" i="4"/>
  <c r="D140" i="4"/>
  <c r="F141" i="4"/>
  <c r="G1517" i="1"/>
  <c r="G1525" i="1"/>
  <c r="H1671" i="1"/>
  <c r="G1671" i="1"/>
  <c r="H1675" i="1"/>
  <c r="G1675" i="1"/>
  <c r="D308" i="4"/>
  <c r="F322" i="4"/>
  <c r="D321" i="4"/>
  <c r="I1578" i="1"/>
  <c r="I1580" i="1"/>
  <c r="H1587" i="1"/>
  <c r="G1587" i="1"/>
  <c r="H1591" i="1"/>
  <c r="G1591" i="1"/>
  <c r="H1595" i="1"/>
  <c r="G1595" i="1"/>
  <c r="H1599" i="1"/>
  <c r="G1599" i="1"/>
  <c r="H1603" i="1"/>
  <c r="G1603" i="1"/>
  <c r="H1679" i="1"/>
  <c r="G1679" i="1"/>
  <c r="H1683" i="1"/>
  <c r="G1683" i="1"/>
  <c r="F154" i="4"/>
  <c r="G156" i="9"/>
  <c r="E156" i="9" s="1"/>
  <c r="B156" i="9" s="1"/>
  <c r="F607" i="4"/>
  <c r="D7" i="5"/>
  <c r="G339" i="9"/>
  <c r="E339" i="9" s="1"/>
  <c r="B339" i="9" s="1"/>
  <c r="F219" i="5"/>
  <c r="F5" i="6"/>
  <c r="E5" i="7"/>
  <c r="G1582" i="1"/>
  <c r="D273" i="4"/>
  <c r="F274" i="4"/>
  <c r="E430" i="4"/>
  <c r="E7" i="5"/>
  <c r="E536" i="4"/>
  <c r="F70" i="5"/>
  <c r="H336" i="9"/>
  <c r="E177" i="5"/>
  <c r="F170" i="4"/>
  <c r="E373" i="4"/>
  <c r="D368" i="1" s="1"/>
  <c r="E647" i="4"/>
  <c r="D641" i="1" s="1"/>
  <c r="F426" i="4"/>
  <c r="F545" i="4"/>
  <c r="D536" i="4"/>
  <c r="E251" i="5"/>
  <c r="D629" i="4"/>
  <c r="D203" i="5"/>
  <c r="D177" i="5" s="1"/>
  <c r="D35" i="6"/>
  <c r="D141" i="6" s="1"/>
  <c r="I10" i="9"/>
  <c r="D522" i="4"/>
  <c r="F572" i="4"/>
  <c r="E88" i="5"/>
  <c r="D1093" i="1" s="1"/>
  <c r="F143" i="5"/>
  <c r="F178" i="5"/>
  <c r="F10" i="6"/>
  <c r="F130" i="6"/>
  <c r="E115" i="9"/>
  <c r="B115" i="9" s="1"/>
  <c r="E139" i="9"/>
  <c r="B139" i="9" s="1"/>
  <c r="B141" i="9"/>
  <c r="B237" i="9"/>
  <c r="B239" i="9"/>
  <c r="B275" i="9"/>
  <c r="B289" i="9"/>
  <c r="G316" i="9"/>
  <c r="E316" i="9" s="1"/>
  <c r="B316" i="9" s="1"/>
  <c r="G315" i="9"/>
  <c r="E315" i="9" s="1"/>
  <c r="B315" i="9" s="1"/>
  <c r="G314" i="9"/>
  <c r="E314" i="9" s="1"/>
  <c r="B314" i="9" s="1"/>
  <c r="H316" i="9"/>
  <c r="H315" i="9"/>
  <c r="E107" i="9"/>
  <c r="B107" i="9" s="1"/>
  <c r="B259" i="9"/>
  <c r="B273" i="9"/>
  <c r="B287" i="9"/>
  <c r="F150" i="5"/>
  <c r="G310" i="9"/>
  <c r="E310" i="9" s="1"/>
  <c r="B310" i="9" s="1"/>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149" i="9"/>
  <c r="F89" i="5"/>
  <c r="D147" i="5"/>
  <c r="D69" i="5" s="1"/>
  <c r="E99" i="9"/>
  <c r="B99" i="9" s="1"/>
  <c r="B257" i="9"/>
  <c r="B269" i="9"/>
  <c r="B271" i="9"/>
  <c r="E147" i="5"/>
  <c r="D1152" i="1" s="1"/>
  <c r="B229" i="9"/>
  <c r="B231" i="9"/>
  <c r="B267" i="9"/>
  <c r="B281" i="9"/>
  <c r="E336" i="9"/>
  <c r="B336" i="9" s="1"/>
  <c r="H1585" i="1" l="1"/>
  <c r="G1604" i="1"/>
  <c r="G1622" i="1"/>
  <c r="C1628" i="1"/>
  <c r="H1628" i="1" s="1"/>
  <c r="G342" i="9"/>
  <c r="E342" i="9" s="1"/>
  <c r="B342" i="9" s="1"/>
  <c r="I39" i="3"/>
  <c r="I38" i="3"/>
  <c r="H1681" i="1"/>
  <c r="G1681" i="1"/>
  <c r="K1480" i="9"/>
  <c r="H19" i="9"/>
  <c r="E19" i="9" s="1"/>
  <c r="B19" i="9" s="1"/>
  <c r="H11" i="3"/>
  <c r="N3" i="9" s="1"/>
  <c r="G343" i="9"/>
  <c r="E343" i="9" s="1"/>
  <c r="B343" i="9" s="1"/>
  <c r="G1583" i="1"/>
  <c r="G1621" i="1"/>
  <c r="B207" i="9"/>
  <c r="F228" i="9"/>
  <c r="B228" i="9" s="1"/>
  <c r="G649" i="1"/>
  <c r="H649" i="1"/>
  <c r="H642" i="1"/>
  <c r="G642" i="1"/>
  <c r="F141" i="6"/>
  <c r="H30" i="3"/>
  <c r="C1537" i="1"/>
  <c r="D422" i="4"/>
  <c r="F6" i="4"/>
  <c r="H16" i="3"/>
  <c r="C2" i="1"/>
  <c r="F69" i="5"/>
  <c r="H22" i="3"/>
  <c r="C1074" i="1"/>
  <c r="F177" i="5"/>
  <c r="D176" i="5"/>
  <c r="H23" i="3"/>
  <c r="C1181" i="1"/>
  <c r="E179" i="9"/>
  <c r="B179" i="9" s="1"/>
  <c r="G368" i="1"/>
  <c r="H368" i="1"/>
  <c r="F7" i="5"/>
  <c r="D6" i="5"/>
  <c r="H21" i="3"/>
  <c r="C1012" i="1"/>
  <c r="F321" i="4"/>
  <c r="C316" i="1"/>
  <c r="I1576" i="1"/>
  <c r="I1551" i="1"/>
  <c r="F164" i="4"/>
  <c r="C160" i="1"/>
  <c r="I1545" i="1"/>
  <c r="I1566" i="1"/>
  <c r="I1549" i="1"/>
  <c r="F629" i="4"/>
  <c r="C623" i="1"/>
  <c r="F147" i="5"/>
  <c r="C1152" i="1"/>
  <c r="E535" i="4"/>
  <c r="D530" i="1"/>
  <c r="I1553" i="1"/>
  <c r="F43" i="4"/>
  <c r="C39" i="1"/>
  <c r="E152" i="4"/>
  <c r="D1538" i="1"/>
  <c r="I32" i="3"/>
  <c r="F308" i="4"/>
  <c r="D417" i="4"/>
  <c r="C303" i="1"/>
  <c r="F140" i="4"/>
  <c r="C136" i="1"/>
  <c r="E176" i="5"/>
  <c r="D1180" i="1" s="1"/>
  <c r="I23" i="3"/>
  <c r="D1181" i="1"/>
  <c r="I24" i="3"/>
  <c r="D1255" i="1"/>
  <c r="G345" i="9"/>
  <c r="E345" i="9" s="1"/>
  <c r="H1093" i="1"/>
  <c r="G1093" i="1"/>
  <c r="F536" i="4"/>
  <c r="D535" i="4"/>
  <c r="C530" i="1"/>
  <c r="I21" i="3"/>
  <c r="D1012" i="1"/>
  <c r="D418" i="4"/>
  <c r="C355" i="1"/>
  <c r="F373" i="4"/>
  <c r="F221" i="4"/>
  <c r="C217" i="1"/>
  <c r="F230" i="4"/>
  <c r="C226" i="1"/>
  <c r="E69" i="5"/>
  <c r="E6" i="5" s="1"/>
  <c r="E309" i="9"/>
  <c r="B309" i="9" s="1"/>
  <c r="F35" i="6"/>
  <c r="H27" i="3"/>
  <c r="C1431" i="1"/>
  <c r="F647" i="4"/>
  <c r="E639" i="4"/>
  <c r="D633" i="1" s="1"/>
  <c r="D424" i="1"/>
  <c r="G347" i="9"/>
  <c r="E347" i="9" s="1"/>
  <c r="E360" i="4"/>
  <c r="I1559" i="1"/>
  <c r="H3" i="1"/>
  <c r="G3" i="1"/>
  <c r="F522" i="4"/>
  <c r="C516" i="1"/>
  <c r="D430" i="4"/>
  <c r="G338" i="9"/>
  <c r="E338" i="9" s="1"/>
  <c r="B338" i="9" s="1"/>
  <c r="F203" i="5"/>
  <c r="C1207" i="1"/>
  <c r="F106" i="4"/>
  <c r="C102" i="1"/>
  <c r="F49" i="4"/>
  <c r="C45" i="1"/>
  <c r="F202" i="4"/>
  <c r="C198" i="1"/>
  <c r="I1568" i="1"/>
  <c r="E422" i="4"/>
  <c r="D2" i="1"/>
  <c r="I16" i="3"/>
  <c r="H641" i="1"/>
  <c r="G641" i="1"/>
  <c r="F273" i="4"/>
  <c r="C269" i="1"/>
  <c r="F134" i="4"/>
  <c r="C130" i="1"/>
  <c r="F153" i="4"/>
  <c r="H24" i="9"/>
  <c r="D152" i="4"/>
  <c r="G24" i="9"/>
  <c r="C149" i="1"/>
  <c r="G1628" i="1" l="1"/>
  <c r="E341" i="9"/>
  <c r="I11" i="3" s="1"/>
  <c r="H299" i="9"/>
  <c r="D1011" i="1"/>
  <c r="G102" i="1"/>
  <c r="H102" i="1"/>
  <c r="H226" i="1"/>
  <c r="G226" i="1"/>
  <c r="H1255" i="1"/>
  <c r="G1255" i="1"/>
  <c r="F417" i="4"/>
  <c r="C412" i="1"/>
  <c r="H1181" i="1"/>
  <c r="G1181" i="1"/>
  <c r="C413" i="1"/>
  <c r="G1431" i="1"/>
  <c r="H1431" i="1"/>
  <c r="H9" i="3"/>
  <c r="H130" i="1"/>
  <c r="G130" i="1"/>
  <c r="E643" i="4"/>
  <c r="D417" i="1"/>
  <c r="H1207" i="1"/>
  <c r="G1207" i="1"/>
  <c r="H217" i="1"/>
  <c r="G217" i="1"/>
  <c r="H1012" i="1"/>
  <c r="G1012" i="1"/>
  <c r="E418" i="4"/>
  <c r="D413" i="1" s="1"/>
  <c r="D355" i="1"/>
  <c r="G355" i="1" s="1"/>
  <c r="E417" i="4"/>
  <c r="D412" i="1" s="1"/>
  <c r="H530" i="1"/>
  <c r="G530" i="1"/>
  <c r="F176" i="5"/>
  <c r="C1180" i="1"/>
  <c r="E346" i="9"/>
  <c r="B347" i="9"/>
  <c r="I22" i="3"/>
  <c r="D1074" i="1"/>
  <c r="D640" i="4"/>
  <c r="F535" i="4"/>
  <c r="C529" i="1"/>
  <c r="H1538" i="1"/>
  <c r="G1538" i="1"/>
  <c r="E640" i="4"/>
  <c r="D634" i="1" s="1"/>
  <c r="D529" i="1"/>
  <c r="G160" i="1"/>
  <c r="H160" i="1"/>
  <c r="G306" i="9"/>
  <c r="E306" i="9" s="1"/>
  <c r="B306" i="9" s="1"/>
  <c r="G299" i="9"/>
  <c r="E299" i="9" s="1"/>
  <c r="F6" i="5"/>
  <c r="C1011" i="1"/>
  <c r="F422" i="4"/>
  <c r="D643" i="4"/>
  <c r="C417" i="1"/>
  <c r="F430" i="4"/>
  <c r="D639" i="4"/>
  <c r="C424" i="1"/>
  <c r="H355" i="1"/>
  <c r="E299" i="4"/>
  <c r="I17" i="3"/>
  <c r="D148" i="1"/>
  <c r="G1152" i="1"/>
  <c r="H1152" i="1"/>
  <c r="G1074" i="1"/>
  <c r="H1074" i="1"/>
  <c r="H269" i="1"/>
  <c r="G269" i="1"/>
  <c r="H149" i="1"/>
  <c r="G149" i="1"/>
  <c r="G198" i="1"/>
  <c r="H198" i="1"/>
  <c r="E24" i="9"/>
  <c r="D299" i="4"/>
  <c r="F152" i="4"/>
  <c r="H17" i="3"/>
  <c r="C148" i="1"/>
  <c r="H45" i="1"/>
  <c r="G45" i="1"/>
  <c r="H516" i="1"/>
  <c r="G516" i="1"/>
  <c r="F360" i="4"/>
  <c r="G136" i="1"/>
  <c r="H136" i="1"/>
  <c r="H39" i="1"/>
  <c r="G39" i="1"/>
  <c r="G1537" i="1"/>
  <c r="H1537" i="1"/>
  <c r="H623" i="1"/>
  <c r="G623" i="1"/>
  <c r="B345" i="9"/>
  <c r="E344" i="9"/>
  <c r="I10" i="3" s="1"/>
  <c r="H303" i="1"/>
  <c r="G303" i="1"/>
  <c r="H316" i="1"/>
  <c r="G316" i="1"/>
  <c r="G2" i="1"/>
  <c r="H2" i="1"/>
  <c r="H148" i="1" l="1"/>
  <c r="G148" i="1"/>
  <c r="F643" i="4"/>
  <c r="C637" i="1"/>
  <c r="E423" i="4"/>
  <c r="E301" i="4"/>
  <c r="D297" i="1" s="1"/>
  <c r="D295" i="1"/>
  <c r="E300" i="4"/>
  <c r="D296" i="1" s="1"/>
  <c r="H413" i="1"/>
  <c r="G413" i="1"/>
  <c r="F418" i="4"/>
  <c r="F299" i="4"/>
  <c r="D423" i="4"/>
  <c r="D301" i="4"/>
  <c r="C295" i="1"/>
  <c r="D300" i="4"/>
  <c r="H8" i="3"/>
  <c r="H1011" i="1"/>
  <c r="G1011" i="1"/>
  <c r="D637" i="1"/>
  <c r="B24" i="9"/>
  <c r="H424" i="1"/>
  <c r="G424" i="1"/>
  <c r="H1180" i="1"/>
  <c r="G1180" i="1"/>
  <c r="F639" i="4"/>
  <c r="C633" i="1"/>
  <c r="B299" i="9"/>
  <c r="H529" i="1"/>
  <c r="G529" i="1"/>
  <c r="G412" i="1"/>
  <c r="H412" i="1"/>
  <c r="K3" i="9"/>
  <c r="I9" i="3"/>
  <c r="H417" i="1"/>
  <c r="G417" i="1"/>
  <c r="F640" i="4"/>
  <c r="C634" i="1"/>
  <c r="H295" i="1" l="1"/>
  <c r="G295" i="1"/>
  <c r="F301" i="4"/>
  <c r="C297" i="1"/>
  <c r="F300" i="4"/>
  <c r="C296" i="1"/>
  <c r="H633" i="1"/>
  <c r="G633" i="1"/>
  <c r="D644" i="4"/>
  <c r="D425" i="4"/>
  <c r="F423" i="4"/>
  <c r="C418" i="1"/>
  <c r="G20" i="9"/>
  <c r="D424" i="4"/>
  <c r="E644" i="4"/>
  <c r="E425" i="4"/>
  <c r="D420" i="1" s="1"/>
  <c r="H20" i="9"/>
  <c r="D418" i="1"/>
  <c r="E424" i="4"/>
  <c r="D419" i="1" s="1"/>
  <c r="H637" i="1"/>
  <c r="G637" i="1"/>
  <c r="G634" i="1"/>
  <c r="H634" i="1"/>
  <c r="M3" i="9"/>
  <c r="E20" i="9" l="1"/>
  <c r="B20" i="9" s="1"/>
  <c r="F425" i="4"/>
  <c r="C420" i="1"/>
  <c r="E646" i="4"/>
  <c r="D638" i="1"/>
  <c r="E645" i="4"/>
  <c r="G334" i="9"/>
  <c r="E334" i="9" s="1"/>
  <c r="H334" i="9"/>
  <c r="F424" i="4"/>
  <c r="C419" i="1"/>
  <c r="G296" i="1"/>
  <c r="H296" i="1"/>
  <c r="H418" i="1"/>
  <c r="G418" i="1"/>
  <c r="H297" i="1"/>
  <c r="G297" i="1"/>
  <c r="F644" i="4"/>
  <c r="D646" i="4"/>
  <c r="C638" i="1"/>
  <c r="D645" i="4"/>
  <c r="D650" i="4" l="1"/>
  <c r="F646" i="4"/>
  <c r="C640" i="1"/>
  <c r="H419" i="1"/>
  <c r="G419" i="1"/>
  <c r="B334" i="9"/>
  <c r="E298" i="9"/>
  <c r="I8" i="3" s="1"/>
  <c r="E649" i="4"/>
  <c r="D639" i="1"/>
  <c r="D649" i="4"/>
  <c r="F645" i="4"/>
  <c r="C639" i="1"/>
  <c r="H638" i="1"/>
  <c r="G638" i="1"/>
  <c r="E650" i="4"/>
  <c r="D640" i="1"/>
  <c r="G420" i="1"/>
  <c r="H420" i="1"/>
  <c r="D644" i="1" l="1"/>
  <c r="I19" i="3"/>
  <c r="G297" i="9"/>
  <c r="E297" i="9" s="1"/>
  <c r="B297" i="9" s="1"/>
  <c r="F650" i="4"/>
  <c r="H19" i="3"/>
  <c r="C644" i="1"/>
  <c r="H639" i="1"/>
  <c r="G639" i="1"/>
  <c r="I18" i="3"/>
  <c r="D643" i="1"/>
  <c r="F649" i="4"/>
  <c r="H18" i="3"/>
  <c r="C643" i="1"/>
  <c r="G640" i="1"/>
  <c r="H640" i="1"/>
  <c r="H644" i="1" l="1"/>
  <c r="G644" i="1"/>
  <c r="H643" i="1"/>
  <c r="G643" i="1"/>
  <c r="H7" i="3"/>
  <c r="J3" i="9" l="1"/>
  <c r="H295" i="9" l="1"/>
  <c r="G295" i="9"/>
  <c r="L293" i="9"/>
  <c r="F293" i="9" s="1"/>
  <c r="J17" i="9"/>
  <c r="H16" i="9"/>
  <c r="G15" i="9"/>
  <c r="I13" i="9"/>
  <c r="K11" i="9"/>
  <c r="J8" i="9"/>
  <c r="I5" i="9"/>
  <c r="H18" i="9"/>
  <c r="H22" i="9"/>
  <c r="G18" i="9"/>
  <c r="M15" i="9"/>
  <c r="I12" i="9"/>
  <c r="K10" i="9"/>
  <c r="J7" i="9"/>
  <c r="I7" i="9"/>
  <c r="J10" i="9"/>
  <c r="K12" i="9"/>
  <c r="H17" i="9"/>
  <c r="I8" i="9"/>
  <c r="K7" i="9"/>
  <c r="I17" i="9"/>
  <c r="J5" i="9"/>
  <c r="K13" i="9"/>
  <c r="G17" i="9"/>
  <c r="G21" i="9"/>
  <c r="J11" i="9"/>
  <c r="K8" i="9"/>
  <c r="L15" i="9"/>
  <c r="G16" i="9"/>
  <c r="M16" i="9"/>
  <c r="J12" i="9"/>
  <c r="H21" i="9"/>
  <c r="J13" i="9"/>
  <c r="I9" i="9"/>
  <c r="L16" i="9"/>
  <c r="K5" i="9"/>
  <c r="I6" i="9"/>
  <c r="K9" i="9"/>
  <c r="J9" i="9"/>
  <c r="I11" i="9"/>
  <c r="K6" i="9"/>
  <c r="H15" i="9"/>
  <c r="G22" i="9"/>
  <c r="E22" i="9" s="1"/>
  <c r="B22" i="9" s="1"/>
  <c r="J6" i="9"/>
  <c r="F15" i="9" l="1"/>
  <c r="E10" i="9"/>
  <c r="B10" i="9" s="1"/>
  <c r="E18" i="9"/>
  <c r="B18" i="9" s="1"/>
  <c r="E6" i="9"/>
  <c r="B6" i="9" s="1"/>
  <c r="E16" i="9"/>
  <c r="E12" i="9"/>
  <c r="B12" i="9" s="1"/>
  <c r="E13" i="9"/>
  <c r="B13" i="9" s="1"/>
  <c r="F16" i="9"/>
  <c r="E8" i="9"/>
  <c r="B8" i="9" s="1"/>
  <c r="E15" i="9"/>
  <c r="E21" i="9"/>
  <c r="B21" i="9" s="1"/>
  <c r="E9" i="9"/>
  <c r="B9" i="9" s="1"/>
  <c r="E11" i="9"/>
  <c r="B11" i="9" s="1"/>
  <c r="E17" i="9"/>
  <c r="B17" i="9" s="1"/>
  <c r="B293" i="9"/>
  <c r="F23" i="9"/>
  <c r="E7" i="9"/>
  <c r="B7" i="9" s="1"/>
  <c r="E5" i="9"/>
  <c r="E295" i="9"/>
  <c r="F14" i="9" l="1"/>
  <c r="F3" i="9" s="1"/>
  <c r="B16" i="9"/>
  <c r="B295" i="9"/>
  <c r="E23" i="9"/>
  <c r="I7" i="3" s="1"/>
  <c r="B5"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<sst xmlns="http://schemas.openxmlformats.org/spreadsheetml/2006/main" count="4719" uniqueCount="3650">
  <si>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</si>
  <si>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</si>
  <si>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</si>
  <si>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</si>
  <si>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</si>
  <si>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</si>
  <si>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</si>
  <si>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</si>
  <si>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</si>
  <si>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</si>
  <si>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</si>
  <si>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</si>
  <si>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</si>
  <si>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</si>
  <si>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</si>
  <si>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</si>
  <si>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</si>
  <si>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</si>
  <si>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</si>
  <si>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</si>
  <si>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</si>
  <si>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</si>
  <si>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</si>
  <si>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</si>
  <si>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</si>
  <si>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</si>
  <si>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</si>
  <si>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</si>
  <si>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</si>
  <si>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</si>
  <si>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</si>
  <si>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BELETINEC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</si>
  <si>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</si>
  <si>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</si>
  <si>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</si>
  <si>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</si>
  <si>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</si>
  <si>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</si>
  <si>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</si>
  <si>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</si>
  <si>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</si>
  <si>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</si>
  <si>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</si>
  <si>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</si>
  <si>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</si>
  <si>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</si>
  <si>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</si>
  <si>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</si>
  <si>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</si>
  <si>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</si>
  <si>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</si>
  <si>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</si>
  <si>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</si>
  <si>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</si>
  <si>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</si>
  <si>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</si>
  <si>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14023 - OSNOVNA ŠKOLA  BELETINEC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</si>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</sst>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358854.79</v>
      </c>
      <c r="D2" s="6">
        <f>'PR-RAS'!E6</f>
        <v>424864.58000000007</v>
      </c>
      <c r="E2" s="6">
        <v>0</v>
      </c>
      <c r="F2" s="6">
        <v>0</v>
      </c>
      <c r="G2" s="7">
        <f t="shared" ref="G2:G274" si="0">(B2/1000)*(C2*1+D2*2)</f>
        <v>1208.5839500000002</v>
      </c>
      <c r="H2" s="7">
        <f t="shared" ref="H2:H274" si="1">ABS(C2-ROUND(C2,0))+ABS(D2-ROUND(D2,0))</f>
        <v>0.62999999994644895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302204.64</v>
      </c>
      <c r="D45" s="1">
        <f>'PR-RAS'!E49</f>
        <v>349775.9</v>
      </c>
      <c r="E45" s="1">
        <v>0</v>
      </c>
      <c r="F45" s="1">
        <v>0</v>
      </c>
      <c r="G45" s="2">
        <f t="shared" si="0"/>
        <v>44077.283360000001</v>
      </c>
      <c r="H45" s="2">
        <f t="shared" si="1"/>
        <v>0.4599999999627471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302204.64</v>
      </c>
      <c r="D64" s="1">
        <f>'PR-RAS'!E68</f>
        <v>349775.9</v>
      </c>
      <c r="E64" s="1">
        <v>0</v>
      </c>
      <c r="F64" s="1">
        <v>0</v>
      </c>
      <c r="G64" s="2">
        <f t="shared" si="0"/>
        <v>63110.655720000002</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302204.64</v>
      </c>
      <c r="D65" s="1">
        <f>'PR-RAS'!E69</f>
        <v>349775.9</v>
      </c>
      <c r="E65" s="1">
        <v>0</v>
      </c>
      <c r="F65" s="1">
        <v>0</v>
      </c>
      <c r="G65" s="2">
        <f t="shared" si="0"/>
        <v>64112.412160000007</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64.55</v>
      </c>
      <c r="D78" s="1">
        <f>'PR-RAS'!E82</f>
        <v>67.400000000000006</v>
      </c>
      <c r="E78" s="1">
        <v>0</v>
      </c>
      <c r="F78" s="1">
        <v>0</v>
      </c>
      <c r="G78" s="2">
        <f t="shared" si="0"/>
        <v>15.349950000000002</v>
      </c>
      <c r="H78" s="2">
        <f t="shared" si="1"/>
        <v>0.85000000000000853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64.55</v>
      </c>
      <c r="D79" s="1">
        <f>'PR-RAS'!E83</f>
        <v>67.400000000000006</v>
      </c>
      <c r="E79" s="1">
        <v>0</v>
      </c>
      <c r="F79" s="1">
        <v>0</v>
      </c>
      <c r="G79" s="2">
        <f t="shared" si="0"/>
        <v>15.549300000000002</v>
      </c>
      <c r="H79" s="2">
        <f t="shared" si="1"/>
        <v>0.85000000000000853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64.55</v>
      </c>
      <c r="D81" s="1">
        <f>'PR-RAS'!E85</f>
        <v>67.400000000000006</v>
      </c>
      <c r="E81" s="1">
        <v>0</v>
      </c>
      <c r="F81" s="1">
        <v>0</v>
      </c>
      <c r="G81" s="2">
        <f t="shared" si="0"/>
        <v>15.948000000000002</v>
      </c>
      <c r="H81" s="2">
        <f t="shared" si="1"/>
        <v>0.85000000000000853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19170.75</v>
      </c>
      <c r="D102" s="1">
        <f>'PR-RAS'!E106</f>
        <v>19014.759999999998</v>
      </c>
      <c r="E102" s="1">
        <v>0</v>
      </c>
      <c r="F102" s="1">
        <v>0</v>
      </c>
      <c r="G102" s="2">
        <f t="shared" si="0"/>
        <v>5777.2272700000003</v>
      </c>
      <c r="H102" s="2">
        <f t="shared" si="1"/>
        <v>0.49000000000160071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19170.75</v>
      </c>
      <c r="D108" s="1">
        <f>'PR-RAS'!E112</f>
        <v>19014.759999999998</v>
      </c>
      <c r="E108" s="1">
        <v>0</v>
      </c>
      <c r="F108" s="1">
        <v>0</v>
      </c>
      <c r="G108" s="2">
        <f t="shared" si="0"/>
        <v>6120.4288899999992</v>
      </c>
      <c r="H108" s="2">
        <f t="shared" si="1"/>
        <v>0.49000000000160071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19170.75</v>
      </c>
      <c r="D113" s="1">
        <f>'PR-RAS'!E117</f>
        <v>19014.759999999998</v>
      </c>
      <c r="E113" s="1">
        <v>0</v>
      </c>
      <c r="F113" s="1">
        <v>0</v>
      </c>
      <c r="G113" s="2">
        <f t="shared" si="0"/>
        <v>6406.4302399999997</v>
      </c>
      <c r="H113" s="2">
        <f t="shared" si="1"/>
        <v>0.49000000000160071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1524.75</v>
      </c>
      <c r="D121" s="1">
        <f>'PR-RAS'!E125</f>
        <v>1855</v>
      </c>
      <c r="E121" s="1">
        <v>0</v>
      </c>
      <c r="F121" s="1">
        <v>0</v>
      </c>
      <c r="G121" s="2">
        <f t="shared" si="0"/>
        <v>628.16999999999996</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1524.75</v>
      </c>
      <c r="D122" s="1">
        <f>'PR-RAS'!E126</f>
        <v>1855</v>
      </c>
      <c r="E122" s="1">
        <v>0</v>
      </c>
      <c r="F122" s="1">
        <v>0</v>
      </c>
      <c r="G122" s="2">
        <f t="shared" si="0"/>
        <v>633.40475000000004</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394.75</v>
      </c>
      <c r="D123" s="1">
        <f>'PR-RAS'!E127</f>
        <v>0</v>
      </c>
      <c r="E123" s="1">
        <v>0</v>
      </c>
      <c r="F123" s="1">
        <v>0</v>
      </c>
      <c r="G123" s="2">
        <f t="shared" si="0"/>
        <v>48.159500000000001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1130</v>
      </c>
      <c r="D124" s="1">
        <f>'PR-RAS'!E128</f>
        <v>1855</v>
      </c>
      <c r="E124" s="1">
        <v>0</v>
      </c>
      <c r="F124" s="1">
        <v>0</v>
      </c>
      <c r="G124" s="2">
        <f t="shared" si="0"/>
        <v>595.31999999999994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35890.1</v>
      </c>
      <c r="D130" s="1">
        <f>'PR-RAS'!E134</f>
        <v>54151.519999999997</v>
      </c>
      <c r="E130" s="1">
        <v>0</v>
      </c>
      <c r="F130" s="1">
        <v>0</v>
      </c>
      <c r="G130" s="2">
        <f t="shared" si="0"/>
        <v>18600.915059999999</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35890.1</v>
      </c>
      <c r="D131" s="1">
        <f>'PR-RAS'!E135</f>
        <v>54151.519999999997</v>
      </c>
      <c r="E131" s="1">
        <v>0</v>
      </c>
      <c r="F131" s="1">
        <v>0</v>
      </c>
      <c r="G131" s="2">
        <f t="shared" si="0"/>
        <v>18745.108199999999</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29155.71</v>
      </c>
      <c r="D132" s="1">
        <f>'PR-RAS'!E136</f>
        <v>37486.1</v>
      </c>
      <c r="E132" s="1">
        <v>0</v>
      </c>
      <c r="F132" s="1">
        <v>0</v>
      </c>
      <c r="G132" s="2">
        <f t="shared" si="0"/>
        <v>13640.756210000001</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6734.39</v>
      </c>
      <c r="D133" s="1">
        <f>'PR-RAS'!E137</f>
        <v>16665.419999999998</v>
      </c>
      <c r="E133" s="1">
        <v>0</v>
      </c>
      <c r="F133" s="1">
        <v>0</v>
      </c>
      <c r="G133" s="2">
        <f t="shared" si="0"/>
        <v>5288.6103599999997</v>
      </c>
      <c r="H133" s="2">
        <f t="shared" si="1"/>
        <v>0.80999999999858119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344461.47000000003</v>
      </c>
      <c r="D148" s="1">
        <f>'PR-RAS'!E152</f>
        <v>460591.56000000006</v>
      </c>
      <c r="E148" s="1">
        <v>0</v>
      </c>
      <c r="F148" s="1">
        <v>0</v>
      </c>
      <c r="G148" s="2">
        <f t="shared" si="0"/>
        <v>186049.75473000002</v>
      </c>
      <c r="H148" s="2">
        <f t="shared" si="1"/>
        <v>0.90999999997438863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278832.33</v>
      </c>
      <c r="D149" s="1">
        <f>'PR-RAS'!E153</f>
        <v>382524.80000000005</v>
      </c>
      <c r="E149" s="1">
        <v>0</v>
      </c>
      <c r="F149" s="1">
        <v>0</v>
      </c>
      <c r="G149" s="2">
        <f t="shared" si="0"/>
        <v>154494.52564000001</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230356.25000000003</v>
      </c>
      <c r="D150" s="1">
        <f>'PR-RAS'!E154</f>
        <v>323964.51</v>
      </c>
      <c r="E150" s="1">
        <v>0</v>
      </c>
      <c r="F150" s="1">
        <v>0</v>
      </c>
      <c r="G150" s="2">
        <f t="shared" si="0"/>
        <v>130864.50523</v>
      </c>
      <c r="H150" s="2">
        <f t="shared" si="1"/>
        <v>0.7400000000197906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228364.72</v>
      </c>
      <c r="D151" s="1">
        <f>'PR-RAS'!E155</f>
        <v>316697.05</v>
      </c>
      <c r="E151" s="1">
        <v>0</v>
      </c>
      <c r="F151" s="1">
        <v>0</v>
      </c>
      <c r="G151" s="2">
        <f t="shared" si="0"/>
        <v>129263.82299999999</v>
      </c>
      <c r="H151" s="2">
        <f t="shared" si="1"/>
        <v>0.32999999998719431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1316.39</v>
      </c>
      <c r="D153" s="1">
        <f>'PR-RAS'!E157</f>
        <v>7267.46</v>
      </c>
      <c r="E153" s="1">
        <v>0</v>
      </c>
      <c r="F153" s="1">
        <v>0</v>
      </c>
      <c r="G153" s="2">
        <f t="shared" si="0"/>
        <v>2409.39912</v>
      </c>
      <c r="H153" s="2">
        <f t="shared" si="1"/>
        <v>0.85000000000013642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675.14</v>
      </c>
      <c r="D154" s="1">
        <f>'PR-RAS'!E158</f>
        <v>0</v>
      </c>
      <c r="E154" s="1">
        <v>0</v>
      </c>
      <c r="F154" s="1">
        <v>0</v>
      </c>
      <c r="G154" s="2">
        <f t="shared" si="0"/>
        <v>103.29642</v>
      </c>
      <c r="H154" s="2">
        <f t="shared" si="1"/>
        <v>0.13999999999998636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13132.26</v>
      </c>
      <c r="D155" s="1">
        <f>'PR-RAS'!E159</f>
        <v>12616.52</v>
      </c>
      <c r="E155" s="1">
        <v>0</v>
      </c>
      <c r="F155" s="1">
        <v>0</v>
      </c>
      <c r="G155" s="2">
        <f t="shared" si="0"/>
        <v>5908.2562000000007</v>
      </c>
      <c r="H155" s="2">
        <f t="shared" si="1"/>
        <v>0.73999999999978172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35343.82</v>
      </c>
      <c r="D156" s="1">
        <f>'PR-RAS'!E160</f>
        <v>45943.77</v>
      </c>
      <c r="E156" s="1">
        <v>0</v>
      </c>
      <c r="F156" s="1">
        <v>0</v>
      </c>
      <c r="G156" s="2">
        <f t="shared" si="0"/>
        <v>19720.860799999999</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35343.82</v>
      </c>
      <c r="D158" s="1">
        <f>'PR-RAS'!E162</f>
        <v>45943.77</v>
      </c>
      <c r="E158" s="1">
        <v>0</v>
      </c>
      <c r="F158" s="1">
        <v>0</v>
      </c>
      <c r="G158" s="2">
        <f t="shared" si="0"/>
        <v>19975.323519999998</v>
      </c>
      <c r="H158" s="2">
        <f t="shared" si="1"/>
        <v>0.41000000000349246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65299.39</v>
      </c>
      <c r="D160" s="1">
        <f>'PR-RAS'!E164</f>
        <v>77557.03</v>
      </c>
      <c r="E160" s="1">
        <v>0</v>
      </c>
      <c r="F160" s="1">
        <v>0</v>
      </c>
      <c r="G160" s="2">
        <f t="shared" si="0"/>
        <v>35045.738550000002</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17403.77</v>
      </c>
      <c r="D161" s="1">
        <f>'PR-RAS'!E165</f>
        <v>16151.1</v>
      </c>
      <c r="E161" s="1">
        <v>0</v>
      </c>
      <c r="F161" s="1">
        <v>0</v>
      </c>
      <c r="G161" s="2">
        <f t="shared" si="0"/>
        <v>7952.9552000000003</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2989</v>
      </c>
      <c r="D162" s="1">
        <f>'PR-RAS'!E166</f>
        <v>2531.27</v>
      </c>
      <c r="E162" s="1">
        <v>0</v>
      </c>
      <c r="F162" s="1">
        <v>0</v>
      </c>
      <c r="G162" s="2">
        <f t="shared" si="0"/>
        <v>1296.2979399999999</v>
      </c>
      <c r="H162" s="2">
        <f t="shared" si="1"/>
        <v>0.26999999999998181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12687.18</v>
      </c>
      <c r="D163" s="1">
        <f>'PR-RAS'!E167</f>
        <v>13335.08</v>
      </c>
      <c r="E163" s="1">
        <v>0</v>
      </c>
      <c r="F163" s="1">
        <v>0</v>
      </c>
      <c r="G163" s="2">
        <f t="shared" si="0"/>
        <v>6375.8890799999999</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1524.59</v>
      </c>
      <c r="D164" s="1">
        <f>'PR-RAS'!E168</f>
        <v>191.25</v>
      </c>
      <c r="E164" s="1">
        <v>0</v>
      </c>
      <c r="F164" s="1">
        <v>0</v>
      </c>
      <c r="G164" s="2">
        <f t="shared" si="0"/>
        <v>310.85566999999998</v>
      </c>
      <c r="H164" s="2">
        <f t="shared" si="1"/>
        <v>0.66000000000008185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v>
      </c>
      <c r="D165" s="1">
        <f>'PR-RAS'!E169</f>
        <v>93.5</v>
      </c>
      <c r="E165" s="1">
        <v>0</v>
      </c>
      <c r="F165" s="1">
        <v>0</v>
      </c>
      <c r="G165" s="2">
        <f t="shared" si="0"/>
        <v>63.96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32035.34</v>
      </c>
      <c r="D166" s="1">
        <f>'PR-RAS'!E170</f>
        <v>35870.01</v>
      </c>
      <c r="E166" s="1">
        <v>0</v>
      </c>
      <c r="F166" s="1">
        <v>0</v>
      </c>
      <c r="G166" s="2">
        <f t="shared" si="0"/>
        <v>17122.934400000002</v>
      </c>
      <c r="H166" s="2">
        <f t="shared" si="1"/>
        <v>0.35000000000218279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2974.3</v>
      </c>
      <c r="D167" s="1">
        <f>'PR-RAS'!E171</f>
        <v>3637.09</v>
      </c>
      <c r="E167" s="1">
        <v>0</v>
      </c>
      <c r="F167" s="1">
        <v>0</v>
      </c>
      <c r="G167" s="2">
        <f t="shared" si="0"/>
        <v>1701.2476799999999</v>
      </c>
      <c r="H167" s="2">
        <f t="shared" si="1"/>
        <v>0.39000000000032742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18746.5</v>
      </c>
      <c r="D168" s="1">
        <f>'PR-RAS'!E172</f>
        <v>18513.57</v>
      </c>
      <c r="E168" s="1">
        <v>0</v>
      </c>
      <c r="F168" s="1">
        <v>0</v>
      </c>
      <c r="G168" s="2">
        <f t="shared" si="0"/>
        <v>9314.1978799999997</v>
      </c>
      <c r="H168" s="2">
        <f t="shared" si="1"/>
        <v>0.93000000000029104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9708.92</v>
      </c>
      <c r="D169" s="1">
        <f>'PR-RAS'!E173</f>
        <v>10345.719999999999</v>
      </c>
      <c r="E169" s="1">
        <v>0</v>
      </c>
      <c r="F169" s="1">
        <v>0</v>
      </c>
      <c r="G169" s="2">
        <f t="shared" si="0"/>
        <v>5107.2604800000008</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340</v>
      </c>
      <c r="D170" s="1">
        <f>'PR-RAS'!E174</f>
        <v>1218.48</v>
      </c>
      <c r="E170" s="1">
        <v>0</v>
      </c>
      <c r="F170" s="1">
        <v>0</v>
      </c>
      <c r="G170" s="2">
        <f t="shared" si="0"/>
        <v>469.30624000000006</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265.62</v>
      </c>
      <c r="D171" s="1">
        <f>'PR-RAS'!E175</f>
        <v>2155.15</v>
      </c>
      <c r="E171" s="1">
        <v>0</v>
      </c>
      <c r="F171" s="1">
        <v>0</v>
      </c>
      <c r="G171" s="2">
        <f t="shared" si="0"/>
        <v>777.90640000000008</v>
      </c>
      <c r="H171" s="2">
        <f t="shared" si="1"/>
        <v>0.5300000000000864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3969.79</v>
      </c>
      <c r="D174" s="1">
        <f>'PR-RAS'!E178</f>
        <v>15678.679999999998</v>
      </c>
      <c r="E174" s="1">
        <v>0</v>
      </c>
      <c r="F174" s="1">
        <v>0</v>
      </c>
      <c r="G174" s="2">
        <f t="shared" si="0"/>
        <v>6111.5969499999983</v>
      </c>
      <c r="H174" s="2">
        <f t="shared" si="1"/>
        <v>0.53000000000156433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249.62</v>
      </c>
      <c r="D175" s="1">
        <f>'PR-RAS'!E179</f>
        <v>271.11</v>
      </c>
      <c r="E175" s="1">
        <v>0</v>
      </c>
      <c r="F175" s="1">
        <v>0</v>
      </c>
      <c r="G175" s="2">
        <f t="shared" si="0"/>
        <v>137.78016</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428.88</v>
      </c>
      <c r="D176" s="1">
        <f>'PR-RAS'!E180</f>
        <v>7293.19</v>
      </c>
      <c r="E176" s="1">
        <v>0</v>
      </c>
      <c r="F176" s="1">
        <v>0</v>
      </c>
      <c r="G176" s="2">
        <f t="shared" si="0"/>
        <v>2627.6704999999997</v>
      </c>
      <c r="H176" s="2">
        <f t="shared" si="1"/>
        <v>0.30999999999960437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166.25</v>
      </c>
      <c r="D177" s="1">
        <f>'PR-RAS'!E181</f>
        <v>1826.25</v>
      </c>
      <c r="E177" s="1">
        <v>0</v>
      </c>
      <c r="F177" s="1">
        <v>0</v>
      </c>
      <c r="G177" s="2">
        <f t="shared" si="0"/>
        <v>672.09999999999991</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1100.8</v>
      </c>
      <c r="D178" s="1">
        <f>'PR-RAS'!E182</f>
        <v>1469.73</v>
      </c>
      <c r="E178" s="1">
        <v>0</v>
      </c>
      <c r="F178" s="1">
        <v>0</v>
      </c>
      <c r="G178" s="2">
        <f t="shared" si="0"/>
        <v>715.12602000000004</v>
      </c>
      <c r="H178" s="2">
        <f t="shared" si="1"/>
        <v>0.47000000000002728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1046.6099999999999</v>
      </c>
      <c r="D179" s="1">
        <f>'PR-RAS'!E183</f>
        <v>665.87</v>
      </c>
      <c r="E179" s="1">
        <v>0</v>
      </c>
      <c r="F179" s="1">
        <v>0</v>
      </c>
      <c r="G179" s="2">
        <f t="shared" si="0"/>
        <v>423.34629999999999</v>
      </c>
      <c r="H179" s="2">
        <f t="shared" si="1"/>
        <v>0.5200000000000955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299.47000000000003</v>
      </c>
      <c r="D180" s="1">
        <f>'PR-RAS'!E184</f>
        <v>1349.54</v>
      </c>
      <c r="E180" s="1">
        <v>0</v>
      </c>
      <c r="F180" s="1">
        <v>0</v>
      </c>
      <c r="G180" s="2">
        <f t="shared" si="0"/>
        <v>536.74045000000001</v>
      </c>
      <c r="H180" s="2">
        <f t="shared" si="1"/>
        <v>0.93000000000006366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221.1</v>
      </c>
      <c r="D181" s="1">
        <f>'PR-RAS'!E185</f>
        <v>813.34</v>
      </c>
      <c r="E181" s="1">
        <v>0</v>
      </c>
      <c r="F181" s="1">
        <v>0</v>
      </c>
      <c r="G181" s="2">
        <f t="shared" si="0"/>
        <v>332.60039999999998</v>
      </c>
      <c r="H181" s="2">
        <f t="shared" si="1"/>
        <v>0.44000000000002615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457.06</v>
      </c>
      <c r="D182" s="1">
        <f>'PR-RAS'!E186</f>
        <v>1919.05</v>
      </c>
      <c r="E182" s="1">
        <v>0</v>
      </c>
      <c r="F182" s="1">
        <v>0</v>
      </c>
      <c r="G182" s="2">
        <f t="shared" si="0"/>
        <v>777.42395999999997</v>
      </c>
      <c r="H182" s="2">
        <f t="shared" si="1"/>
        <v>0.1099999999999568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70.599999999999994</v>
      </c>
      <c r="E183" s="1">
        <v>0</v>
      </c>
      <c r="F183" s="1">
        <v>0</v>
      </c>
      <c r="G183" s="2">
        <f t="shared" si="0"/>
        <v>25.698399999999996</v>
      </c>
      <c r="H183" s="2">
        <f t="shared" si="1"/>
        <v>0.40000000000000568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11890.490000000002</v>
      </c>
      <c r="D190" s="1">
        <f>'PR-RAS'!E194</f>
        <v>9857.24</v>
      </c>
      <c r="E190" s="1">
        <v>0</v>
      </c>
      <c r="F190" s="1">
        <v>0</v>
      </c>
      <c r="G190" s="2">
        <f t="shared" si="0"/>
        <v>5973.3393300000007</v>
      </c>
      <c r="H190" s="2">
        <f t="shared" si="1"/>
        <v>0.73000000000138243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203.39</v>
      </c>
      <c r="D192" s="1">
        <f>'PR-RAS'!E196</f>
        <v>403.5</v>
      </c>
      <c r="E192" s="1">
        <v>0</v>
      </c>
      <c r="F192" s="1">
        <v>0</v>
      </c>
      <c r="G192" s="2">
        <f t="shared" si="0"/>
        <v>192.98448999999999</v>
      </c>
      <c r="H192" s="2">
        <f t="shared" si="1"/>
        <v>0.88999999999998636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77.14</v>
      </c>
      <c r="E193" s="1">
        <v>0</v>
      </c>
      <c r="F193" s="1">
        <v>0</v>
      </c>
      <c r="G193" s="2">
        <f t="shared" si="0"/>
        <v>29.621760000000002</v>
      </c>
      <c r="H193" s="2">
        <f t="shared" si="1"/>
        <v>0.14000000000000057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257.52</v>
      </c>
      <c r="E195" s="1">
        <v>0</v>
      </c>
      <c r="F195" s="1">
        <v>0</v>
      </c>
      <c r="G195" s="2">
        <f t="shared" si="0"/>
        <v>112.27944000000001</v>
      </c>
      <c r="H195" s="2">
        <f t="shared" si="1"/>
        <v>0.76000000000001933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11490.29</v>
      </c>
      <c r="D197" s="1">
        <f>'PR-RAS'!E201</f>
        <v>8969.08</v>
      </c>
      <c r="E197" s="1">
        <v>0</v>
      </c>
      <c r="F197" s="1">
        <v>0</v>
      </c>
      <c r="G197" s="2">
        <f t="shared" si="0"/>
        <v>5767.9762000000001</v>
      </c>
      <c r="H197" s="2">
        <f t="shared" si="1"/>
        <v>0.37000000000080036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329.75</v>
      </c>
      <c r="D198" s="1">
        <f>'PR-RAS'!E202</f>
        <v>379.73</v>
      </c>
      <c r="E198" s="1">
        <v>0</v>
      </c>
      <c r="F198" s="1">
        <v>0</v>
      </c>
      <c r="G198" s="2">
        <f t="shared" si="0"/>
        <v>214.57437000000002</v>
      </c>
      <c r="H198" s="2">
        <f t="shared" si="1"/>
        <v>0.51999999999998181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329.75</v>
      </c>
      <c r="D212" s="1">
        <f>'PR-RAS'!E216</f>
        <v>379.73</v>
      </c>
      <c r="E212" s="1">
        <v>0</v>
      </c>
      <c r="F212" s="1">
        <v>0</v>
      </c>
      <c r="G212" s="2">
        <f t="shared" si="0"/>
        <v>229.82330999999999</v>
      </c>
      <c r="H212" s="2">
        <f t="shared" si="1"/>
        <v>0.51999999999998181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329.75</v>
      </c>
      <c r="D213" s="1">
        <f>'PR-RAS'!E217</f>
        <v>379.73</v>
      </c>
      <c r="E213" s="1">
        <v>0</v>
      </c>
      <c r="F213" s="1">
        <v>0</v>
      </c>
      <c r="G213" s="2">
        <f t="shared" si="0"/>
        <v>230.91252</v>
      </c>
      <c r="H213" s="2">
        <f t="shared" si="1"/>
        <v>0.51999999999998181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130</v>
      </c>
      <c r="E269" s="1">
        <v>0</v>
      </c>
      <c r="F269" s="1">
        <v>0</v>
      </c>
      <c r="G269" s="2">
        <f t="shared" si="0"/>
        <v>69.680000000000007</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130</v>
      </c>
      <c r="E270" s="1">
        <v>0</v>
      </c>
      <c r="F270" s="1">
        <v>0</v>
      </c>
      <c r="G270" s="2">
        <f t="shared" si="0"/>
        <v>69.94</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130</v>
      </c>
      <c r="E272" s="1">
        <v>0</v>
      </c>
      <c r="F272" s="1">
        <v>0</v>
      </c>
      <c r="G272" s="2">
        <f t="shared" si="0"/>
        <v>70.460000000000008</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344461.47000000003</v>
      </c>
      <c r="D295" s="1">
        <f>'PR-RAS'!E299</f>
        <v>460591.56000000006</v>
      </c>
      <c r="E295" s="1">
        <v>0</v>
      </c>
      <c r="F295" s="1">
        <v>0</v>
      </c>
      <c r="G295" s="2">
        <f t="shared" si="12"/>
        <v>372099.50946000003</v>
      </c>
      <c r="H295" s="2">
        <f t="shared" si="13"/>
        <v>0.90999999997438863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14393.319999999949</v>
      </c>
      <c r="D296" s="1">
        <f>'PR-RAS'!E300</f>
        <v>0</v>
      </c>
      <c r="E296" s="1">
        <v>0</v>
      </c>
      <c r="F296" s="1">
        <v>0</v>
      </c>
      <c r="G296" s="2">
        <f t="shared" si="12"/>
        <v>4246.0293999999849</v>
      </c>
      <c r="H296" s="2">
        <f t="shared" si="13"/>
        <v>0.31999999994877726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35726.979999999981</v>
      </c>
      <c r="E297" s="1">
        <v>0</v>
      </c>
      <c r="F297" s="1">
        <v>0</v>
      </c>
      <c r="G297" s="2">
        <f t="shared" si="12"/>
        <v>21150.372159999988</v>
      </c>
      <c r="H297" s="2">
        <f t="shared" si="13"/>
        <v>2.0000000018626451E-2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1644.87</v>
      </c>
      <c r="D298" s="1">
        <f>'PR-RAS'!E302</f>
        <v>8370.84</v>
      </c>
      <c r="E298" s="1">
        <v>0</v>
      </c>
      <c r="F298" s="1">
        <v>0</v>
      </c>
      <c r="G298" s="2">
        <f t="shared" si="12"/>
        <v>5460.8053499999996</v>
      </c>
      <c r="H298" s="2">
        <f t="shared" si="13"/>
        <v>0.28999999999996362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1844.44</v>
      </c>
      <c r="D300" s="1">
        <f>'PR-RAS'!E304</f>
        <v>61063.24</v>
      </c>
      <c r="E300" s="1">
        <v>0</v>
      </c>
      <c r="F300" s="1">
        <v>0</v>
      </c>
      <c r="G300" s="2">
        <f t="shared" si="12"/>
        <v>37067.305079999998</v>
      </c>
      <c r="H300" s="2">
        <f t="shared" si="13"/>
        <v>0.6799999999980173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180</v>
      </c>
      <c r="D301" s="1">
        <f>'PR-RAS'!E305</f>
        <v>0</v>
      </c>
      <c r="E301" s="1">
        <v>0</v>
      </c>
      <c r="F301" s="1">
        <v>0</v>
      </c>
      <c r="G301" s="2">
        <f t="shared" si="12"/>
        <v>54</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7268.49</v>
      </c>
      <c r="D355" s="1">
        <f>'PR-RAS'!E360</f>
        <v>19774.21</v>
      </c>
      <c r="E355" s="1">
        <v>0</v>
      </c>
      <c r="F355" s="1">
        <v>0</v>
      </c>
      <c r="G355" s="2">
        <f t="shared" si="12"/>
        <v>16573.186139999998</v>
      </c>
      <c r="H355" s="2">
        <f t="shared" si="13"/>
        <v>0.69999999999890861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2768.49</v>
      </c>
      <c r="D368" s="1">
        <f>'PR-RAS'!E373</f>
        <v>19774.21</v>
      </c>
      <c r="E368" s="1">
        <v>0</v>
      </c>
      <c r="F368" s="1">
        <v>0</v>
      </c>
      <c r="G368" s="2">
        <f t="shared" si="12"/>
        <v>15530.305969999998</v>
      </c>
      <c r="H368" s="2">
        <f t="shared" si="13"/>
        <v>0.69999999999890861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2725.35</v>
      </c>
      <c r="D374" s="1">
        <f>'PR-RAS'!E379</f>
        <v>19382.469999999998</v>
      </c>
      <c r="E374" s="1">
        <v>0</v>
      </c>
      <c r="F374" s="1">
        <v>0</v>
      </c>
      <c r="G374" s="2">
        <f t="shared" si="12"/>
        <v>15475.878169999998</v>
      </c>
      <c r="H374" s="2">
        <f t="shared" si="13"/>
        <v>0.81999999999743522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130</v>
      </c>
      <c r="D375" s="1">
        <f>'PR-RAS'!E380</f>
        <v>17587.419999999998</v>
      </c>
      <c r="E375" s="1">
        <v>0</v>
      </c>
      <c r="F375" s="1">
        <v>0</v>
      </c>
      <c r="G375" s="2">
        <f t="shared" si="12"/>
        <v>13204.010159999998</v>
      </c>
      <c r="H375" s="2">
        <f t="shared" si="13"/>
        <v>0.41999999999825377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2595.35</v>
      </c>
      <c r="D381" s="1">
        <f>'PR-RAS'!E386</f>
        <v>1795.05</v>
      </c>
      <c r="E381" s="1">
        <v>0</v>
      </c>
      <c r="F381" s="1">
        <v>0</v>
      </c>
      <c r="G381" s="2">
        <f t="shared" si="12"/>
        <v>2350.471</v>
      </c>
      <c r="H381" s="2">
        <f t="shared" si="13"/>
        <v>0.39999999999986358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43.14</v>
      </c>
      <c r="D388" s="1">
        <f>'PR-RAS'!E393</f>
        <v>391.74</v>
      </c>
      <c r="E388" s="1">
        <v>0</v>
      </c>
      <c r="F388" s="1">
        <v>0</v>
      </c>
      <c r="G388" s="2">
        <f t="shared" si="12"/>
        <v>319.90194000000002</v>
      </c>
      <c r="H388" s="2">
        <f t="shared" si="13"/>
        <v>0.39999999999999147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43.14</v>
      </c>
      <c r="D389" s="1">
        <f>'PR-RAS'!E394</f>
        <v>391.74</v>
      </c>
      <c r="E389" s="1">
        <v>0</v>
      </c>
      <c r="F389" s="1">
        <v>0</v>
      </c>
      <c r="G389" s="2">
        <f t="shared" si="12"/>
        <v>320.72856000000002</v>
      </c>
      <c r="H389" s="2">
        <f t="shared" si="13"/>
        <v>0.39999999999999147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4500</v>
      </c>
      <c r="D407" s="1">
        <f>'PR-RAS'!E412</f>
        <v>0</v>
      </c>
      <c r="E407" s="1">
        <v>0</v>
      </c>
      <c r="F407" s="1">
        <v>0</v>
      </c>
      <c r="G407" s="2">
        <f t="shared" si="12"/>
        <v>1827.0000000000002</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4500</v>
      </c>
      <c r="D408" s="1">
        <f>'PR-RAS'!E413</f>
        <v>0</v>
      </c>
      <c r="E408" s="1">
        <v>0</v>
      </c>
      <c r="F408" s="1">
        <v>0</v>
      </c>
      <c r="G408" s="2">
        <f t="shared" si="12"/>
        <v>1831.4999999999998</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7268.49</v>
      </c>
      <c r="D413" s="1">
        <f>'PR-RAS'!E418</f>
        <v>19774.21</v>
      </c>
      <c r="E413" s="1">
        <v>0</v>
      </c>
      <c r="F413" s="1">
        <v>0</v>
      </c>
      <c r="G413" s="2">
        <f t="shared" si="12"/>
        <v>19288.566919999997</v>
      </c>
      <c r="H413" s="2">
        <f t="shared" si="13"/>
        <v>0.69999999999890861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358854.79</v>
      </c>
      <c r="D417" s="1">
        <f>'PR-RAS'!E422</f>
        <v>424864.58000000007</v>
      </c>
      <c r="E417" s="1">
        <v>0</v>
      </c>
      <c r="F417" s="1">
        <v>0</v>
      </c>
      <c r="G417" s="2">
        <f t="shared" si="12"/>
        <v>502770.92320000008</v>
      </c>
      <c r="H417" s="2">
        <f t="shared" si="13"/>
        <v>0.62999999994644895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351729.96</v>
      </c>
      <c r="D418" s="1">
        <f>'PR-RAS'!E423</f>
        <v>480365.77000000008</v>
      </c>
      <c r="E418" s="1">
        <v>0</v>
      </c>
      <c r="F418" s="1">
        <v>0</v>
      </c>
      <c r="G418" s="2">
        <f t="shared" si="12"/>
        <v>547296.44550000003</v>
      </c>
      <c r="H418" s="2">
        <f t="shared" si="13"/>
        <v>0.26999999990221113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7124.8299999999581</v>
      </c>
      <c r="D419" s="1">
        <f>'PR-RAS'!E424</f>
        <v>0</v>
      </c>
      <c r="E419" s="1">
        <v>0</v>
      </c>
      <c r="F419" s="1">
        <v>0</v>
      </c>
      <c r="G419" s="2">
        <f t="shared" si="12"/>
        <v>2978.1789399999825</v>
      </c>
      <c r="H419" s="2">
        <f t="shared" si="13"/>
        <v>0.17000000004190952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55501.19</v>
      </c>
      <c r="E420" s="1">
        <v>0</v>
      </c>
      <c r="F420" s="1">
        <v>0</v>
      </c>
      <c r="G420" s="2">
        <f t="shared" si="12"/>
        <v>46509.997219999997</v>
      </c>
      <c r="H420" s="2">
        <f t="shared" si="13"/>
        <v>0.19000000000232831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1644.87</v>
      </c>
      <c r="D421" s="1">
        <f>'PR-RAS'!E426</f>
        <v>8370.84</v>
      </c>
      <c r="E421" s="1">
        <v>0</v>
      </c>
      <c r="F421" s="1">
        <v>0</v>
      </c>
      <c r="G421" s="2">
        <f t="shared" si="12"/>
        <v>7722.3509999999997</v>
      </c>
      <c r="H421" s="2">
        <f t="shared" si="13"/>
        <v>0.28999999999996362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1844.44</v>
      </c>
      <c r="D423" s="1">
        <f>'PR-RAS'!E428</f>
        <v>61063.24</v>
      </c>
      <c r="E423" s="1">
        <v>0</v>
      </c>
      <c r="F423" s="1">
        <v>0</v>
      </c>
      <c r="G423" s="2">
        <f t="shared" si="12"/>
        <v>52315.728239999997</v>
      </c>
      <c r="H423" s="2">
        <f t="shared" si="13"/>
        <v>0.6799999999980173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358854.79</v>
      </c>
      <c r="D637" s="1">
        <f>'PR-RAS'!E643</f>
        <v>424864.58000000007</v>
      </c>
      <c r="E637" s="1">
        <v>0</v>
      </c>
      <c r="F637" s="1">
        <v>0</v>
      </c>
      <c r="G637" s="2">
        <f t="shared" si="14"/>
        <v>768659.39220000012</v>
      </c>
      <c r="H637" s="2">
        <f t="shared" si="15"/>
        <v>0.62999999994644895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351729.96</v>
      </c>
      <c r="D638" s="1">
        <f>'PR-RAS'!E644</f>
        <v>480365.77000000008</v>
      </c>
      <c r="E638" s="1">
        <v>0</v>
      </c>
      <c r="F638" s="1">
        <v>0</v>
      </c>
      <c r="G638" s="2">
        <f t="shared" si="14"/>
        <v>836037.97550000018</v>
      </c>
      <c r="H638" s="2">
        <f t="shared" si="15"/>
        <v>0.26999999990221113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7124.8299999999581</v>
      </c>
      <c r="D639" s="1">
        <f>'PR-RAS'!E645</f>
        <v>0</v>
      </c>
      <c r="E639" s="1">
        <v>0</v>
      </c>
      <c r="F639" s="1">
        <v>0</v>
      </c>
      <c r="G639" s="2">
        <f t="shared" si="14"/>
        <v>4545.6415399999732</v>
      </c>
      <c r="H639" s="2">
        <f t="shared" si="15"/>
        <v>0.17000000004190952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55501.19</v>
      </c>
      <c r="E640" s="1">
        <v>0</v>
      </c>
      <c r="F640" s="1">
        <v>0</v>
      </c>
      <c r="G640" s="2">
        <f t="shared" si="14"/>
        <v>70930.520820000005</v>
      </c>
      <c r="H640" s="2">
        <f t="shared" si="15"/>
        <v>0.19000000000232831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1644.87</v>
      </c>
      <c r="D641" s="1">
        <f>'PR-RAS'!E647</f>
        <v>8370.84</v>
      </c>
      <c r="E641" s="1">
        <v>0</v>
      </c>
      <c r="F641" s="1">
        <v>0</v>
      </c>
      <c r="G641" s="2">
        <f t="shared" si="14"/>
        <v>11767.392</v>
      </c>
      <c r="H641" s="2">
        <f t="shared" si="15"/>
        <v>0.28999999999996362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8769.6999999999571</v>
      </c>
      <c r="D643" s="1">
        <f>'PR-RAS'!E649</f>
        <v>0</v>
      </c>
      <c r="E643" s="1">
        <v>0</v>
      </c>
      <c r="F643" s="1">
        <v>0</v>
      </c>
      <c r="G643" s="2">
        <f t="shared" si="14"/>
        <v>5630.1473999999725</v>
      </c>
      <c r="H643" s="2">
        <f t="shared" si="15"/>
        <v>0.30000000004292815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47130.350000000006</v>
      </c>
      <c r="E644" s="1">
        <v>0</v>
      </c>
      <c r="F644" s="1">
        <v>0</v>
      </c>
      <c r="G644" s="2">
        <f t="shared" si="14"/>
        <v>60609.630100000009</v>
      </c>
      <c r="H644" s="2">
        <f t="shared" si="15"/>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52843.24</v>
      </c>
      <c r="D645" s="1">
        <f>'PR-RAS'!E651</f>
        <v>0</v>
      </c>
      <c r="E645" s="1">
        <v>0</v>
      </c>
      <c r="F645" s="1">
        <v>0</v>
      </c>
      <c r="G645" s="2">
        <f t="shared" si="14"/>
        <v>34031.046560000003</v>
      </c>
      <c r="H645" s="2">
        <f t="shared" si="15"/>
        <v>0.23999999999796273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9149.1</v>
      </c>
      <c r="D646" s="1">
        <f>'PR-RAS'!E653</f>
        <v>11187.62</v>
      </c>
      <c r="E646" s="1">
        <v>0</v>
      </c>
      <c r="F646" s="1">
        <v>0</v>
      </c>
      <c r="G646" s="2">
        <f t="shared" si="14"/>
        <v>20333.199300000004</v>
      </c>
      <c r="H646" s="2">
        <f t="shared" si="15"/>
        <v>0.47999999999956344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95437.3</v>
      </c>
      <c r="D647" s="1">
        <f>'PR-RAS'!E654</f>
        <v>99910.23</v>
      </c>
      <c r="E647" s="1">
        <v>0</v>
      </c>
      <c r="F647" s="1">
        <v>0</v>
      </c>
      <c r="G647" s="2">
        <f t="shared" si="14"/>
        <v>190736.51296000002</v>
      </c>
      <c r="H647" s="2">
        <f t="shared" si="15"/>
        <v>0.52999999999883585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94944.3</v>
      </c>
      <c r="D648" s="1">
        <f>'PR-RAS'!E655</f>
        <v>98845.57</v>
      </c>
      <c r="E648" s="1">
        <v>0</v>
      </c>
      <c r="F648" s="1">
        <v>0</v>
      </c>
      <c r="G648" s="2">
        <f t="shared" si="14"/>
        <v>189335.12968000001</v>
      </c>
      <c r="H648" s="2">
        <f t="shared" si="15"/>
        <v>0.72999999999592546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9642.1000000000058</v>
      </c>
      <c r="D649" s="1">
        <f>'PR-RAS'!E656</f>
        <v>12252.279999999984</v>
      </c>
      <c r="E649" s="1">
        <v>0</v>
      </c>
      <c r="F649" s="1">
        <v>0</v>
      </c>
      <c r="G649" s="2">
        <f t="shared" si="14"/>
        <v>22127.035679999983</v>
      </c>
      <c r="H649" s="2">
        <f t="shared" si="15"/>
        <v>0.3799999999901047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34</v>
      </c>
      <c r="E651" s="1">
        <v>0</v>
      </c>
      <c r="F651" s="1">
        <v>0</v>
      </c>
      <c r="G651" s="2">
        <f t="shared" si="14"/>
        <v>65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v>
      </c>
      <c r="D653" s="1">
        <f>'PR-RAS'!E660</f>
        <v>22</v>
      </c>
      <c r="E653" s="1">
        <v>0</v>
      </c>
      <c r="F653" s="1">
        <v>0</v>
      </c>
      <c r="G653" s="2">
        <f t="shared" si="14"/>
        <v>42.38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282857.32</v>
      </c>
      <c r="D676" s="1">
        <f>'PR-RAS'!E683</f>
        <v>328220.77</v>
      </c>
      <c r="E676" s="1">
        <v>0</v>
      </c>
      <c r="F676" s="1">
        <v>0</v>
      </c>
      <c r="G676" s="2">
        <f t="shared" si="14"/>
        <v>634026.73050000006</v>
      </c>
      <c r="H676" s="2">
        <f t="shared" si="15"/>
        <v>0.54999999998835847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19347.32</v>
      </c>
      <c r="D677" s="1">
        <f>'PR-RAS'!E684</f>
        <v>21555.13</v>
      </c>
      <c r="E677" s="1">
        <v>0</v>
      </c>
      <c r="F677" s="1">
        <v>0</v>
      </c>
      <c r="G677" s="2">
        <f t="shared" si="14"/>
        <v>42221.324080000006</v>
      </c>
      <c r="H677" s="2">
        <f t="shared" si="15"/>
        <v>0.4500000000007276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15300.75</v>
      </c>
      <c r="D717" s="1">
        <f>'PR-RAS'!E724</f>
        <v>18414.759999999998</v>
      </c>
      <c r="E717" s="1">
        <v>0</v>
      </c>
      <c r="F717" s="1">
        <v>0</v>
      </c>
      <c r="G717" s="2">
        <f t="shared" si="14"/>
        <v>37325.273319999993</v>
      </c>
      <c r="H717" s="2">
        <f t="shared" si="15"/>
        <v>0.49000000000160071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1103.5999999999999</v>
      </c>
      <c r="E726" s="1">
        <v>0</v>
      </c>
      <c r="F726" s="1">
        <v>0</v>
      </c>
      <c r="G726" s="2">
        <f t="shared" si="14"/>
        <v>3200.4399999999996</v>
      </c>
      <c r="H726" s="2">
        <f t="shared" si="15"/>
        <v>0.59999999999990905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12687.18</v>
      </c>
      <c r="D727" s="1">
        <f>'PR-RAS'!E734</f>
        <v>13335.08</v>
      </c>
      <c r="E727" s="1">
        <v>0</v>
      </c>
      <c r="F727" s="1">
        <v>0</v>
      </c>
      <c r="G727" s="2">
        <f t="shared" si="14"/>
        <v>28573.428839999997</v>
      </c>
      <c r="H727" s="2">
        <f t="shared" si="15"/>
        <v>0.26000000000021828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93.08</v>
      </c>
      <c r="D729" s="1">
        <f>'PR-RAS'!E736</f>
        <v>1131.9000000000001</v>
      </c>
      <c r="E729" s="1">
        <v>0</v>
      </c>
      <c r="F729" s="1">
        <v>0</v>
      </c>
      <c r="G729" s="2">
        <f t="shared" si="14"/>
        <v>1715.80864</v>
      </c>
      <c r="H729" s="2">
        <f t="shared" si="15"/>
        <v>0.17999999999990735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191.1</v>
      </c>
      <c r="D731" s="1">
        <f>'PR-RAS'!E738</f>
        <v>159.25</v>
      </c>
      <c r="E731" s="1">
        <v>0</v>
      </c>
      <c r="F731" s="1">
        <v>0</v>
      </c>
      <c r="G731" s="2">
        <f t="shared" si="14"/>
        <v>372.00799999999998</v>
      </c>
      <c r="H731" s="2">
        <f t="shared" si="15"/>
        <v>0.34999999999999432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59327.09</v>
      </c>
      <c r="D1582" s="6"/>
      <c r="E1582" s="6">
        <v>0</v>
      </c>
      <c r="F1582" s="6">
        <v>0</v>
      </c>
      <c r="G1582" s="7">
        <f t="shared" ref="G1582:G1686" si="70">B1582/1000*C1582</f>
        <v>59.327089999999998</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430979.56</v>
      </c>
      <c r="D1583" s="1">
        <v>0</v>
      </c>
      <c r="E1583" s="1">
        <v>0</v>
      </c>
      <c r="F1583" s="1">
        <v>0</v>
      </c>
      <c r="G1583" s="2">
        <f t="shared" si="70"/>
        <v>861.95911999999998</v>
      </c>
      <c r="H1583" s="2">
        <f t="shared" si="71"/>
        <v>0.44000000000232831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408962.35</v>
      </c>
      <c r="D1585" s="1">
        <v>0</v>
      </c>
      <c r="E1585" s="1">
        <v>0</v>
      </c>
      <c r="F1585" s="1">
        <v>0</v>
      </c>
      <c r="G1585" s="2">
        <f t="shared" si="70"/>
        <v>1635.8493999999998</v>
      </c>
      <c r="H1585" s="2">
        <f t="shared" si="71"/>
        <v>0.34999999997671694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332709.7</v>
      </c>
      <c r="D1586" s="1">
        <v>0</v>
      </c>
      <c r="E1586" s="1">
        <v>0</v>
      </c>
      <c r="F1586" s="1">
        <v>0</v>
      </c>
      <c r="G1586" s="2">
        <f t="shared" si="70"/>
        <v>1663.5485000000001</v>
      </c>
      <c r="H1586" s="2">
        <f t="shared" si="71"/>
        <v>0.29999999998835847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75742.92</v>
      </c>
      <c r="D1587" s="1">
        <v>0</v>
      </c>
      <c r="E1587" s="1">
        <v>0</v>
      </c>
      <c r="F1587" s="1">
        <v>0</v>
      </c>
      <c r="G1587" s="2">
        <f t="shared" si="70"/>
        <v>454.45751999999999</v>
      </c>
      <c r="H1587" s="2">
        <f t="shared" si="71"/>
        <v>8.000000000174623E-2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379.73</v>
      </c>
      <c r="D1588" s="1">
        <v>0</v>
      </c>
      <c r="E1588" s="1">
        <v>0</v>
      </c>
      <c r="F1588" s="1">
        <v>0</v>
      </c>
      <c r="G1588" s="2">
        <f t="shared" si="70"/>
        <v>2.6581100000000002</v>
      </c>
      <c r="H1588" s="2">
        <f t="shared" si="71"/>
        <v>0.26999999999998181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130</v>
      </c>
      <c r="D1592" s="1">
        <v>0</v>
      </c>
      <c r="E1592" s="1">
        <v>0</v>
      </c>
      <c r="F1592" s="1">
        <v>0</v>
      </c>
      <c r="G1592" s="2">
        <f t="shared" si="70"/>
        <v>1.43</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19774.21</v>
      </c>
      <c r="D1594" s="1">
        <v>0</v>
      </c>
      <c r="E1594" s="1">
        <v>0</v>
      </c>
      <c r="F1594" s="1">
        <v>0</v>
      </c>
      <c r="G1594" s="2">
        <f t="shared" si="70"/>
        <v>257.06473</v>
      </c>
      <c r="H1594" s="2">
        <f t="shared" si="71"/>
        <v>0.20999999999912689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2243</v>
      </c>
      <c r="D1601" s="1">
        <v>0</v>
      </c>
      <c r="E1601" s="1">
        <v>0</v>
      </c>
      <c r="F1601" s="1">
        <v>0</v>
      </c>
      <c r="G1601" s="2">
        <f>B1601/1000*C1601</f>
        <v>44.86</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428163.92</v>
      </c>
      <c r="D1602" s="1">
        <v>0</v>
      </c>
      <c r="E1602" s="1">
        <v>0</v>
      </c>
      <c r="F1602" s="1">
        <v>0</v>
      </c>
      <c r="G1602" s="2">
        <f t="shared" si="70"/>
        <v>8991.4423200000001</v>
      </c>
      <c r="H1602" s="2">
        <f t="shared" si="71"/>
        <v>8.0000000016298145E-2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407117.70999999996</v>
      </c>
      <c r="D1604" s="1">
        <v>0</v>
      </c>
      <c r="E1604" s="1">
        <v>0</v>
      </c>
      <c r="F1604" s="1">
        <v>0</v>
      </c>
      <c r="G1604" s="2">
        <f t="shared" si="70"/>
        <v>9363.7073299999993</v>
      </c>
      <c r="H1604" s="2">
        <f t="shared" si="71"/>
        <v>0.2900000000372529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331215.84999999998</v>
      </c>
      <c r="D1605" s="1">
        <v>0</v>
      </c>
      <c r="E1605" s="1">
        <v>0</v>
      </c>
      <c r="F1605" s="1">
        <v>0</v>
      </c>
      <c r="G1605" s="2">
        <f t="shared" si="70"/>
        <v>7949.1803999999993</v>
      </c>
      <c r="H1605" s="2">
        <f t="shared" si="71"/>
        <v>0.15000000002328306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75369.570000000007</v>
      </c>
      <c r="D1606" s="1">
        <v>0</v>
      </c>
      <c r="E1606" s="1">
        <v>0</v>
      </c>
      <c r="F1606" s="1">
        <v>0</v>
      </c>
      <c r="G1606" s="2">
        <f t="shared" si="70"/>
        <v>1884.2392500000003</v>
      </c>
      <c r="H1606" s="2">
        <f t="shared" si="71"/>
        <v>0.42999999999301508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402.29</v>
      </c>
      <c r="D1607" s="1">
        <v>0</v>
      </c>
      <c r="E1607" s="1">
        <v>0</v>
      </c>
      <c r="F1607" s="1">
        <v>0</v>
      </c>
      <c r="G1607" s="2">
        <f t="shared" si="70"/>
        <v>10.459540000000001</v>
      </c>
      <c r="H1607" s="2">
        <f t="shared" si="71"/>
        <v>0.29000000000002046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130</v>
      </c>
      <c r="D1611" s="1">
        <v>0</v>
      </c>
      <c r="E1611" s="1">
        <v>0</v>
      </c>
      <c r="F1611" s="1">
        <v>0</v>
      </c>
      <c r="G1611" s="2">
        <f t="shared" si="70"/>
        <v>3.9</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19774.21</v>
      </c>
      <c r="D1613" s="1">
        <v>0</v>
      </c>
      <c r="E1613" s="1">
        <v>0</v>
      </c>
      <c r="F1613" s="1">
        <v>0</v>
      </c>
      <c r="G1613" s="2">
        <f t="shared" si="70"/>
        <v>632.77472</v>
      </c>
      <c r="H1613" s="2">
        <f t="shared" si="71"/>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1272</v>
      </c>
      <c r="D1620" s="1">
        <v>0</v>
      </c>
      <c r="E1620" s="1">
        <v>0</v>
      </c>
      <c r="F1620" s="1">
        <v>0</v>
      </c>
      <c r="G1620" s="2">
        <f>B1620/1000*C1620</f>
        <v>49.607999999999997</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62142.73000000004</v>
      </c>
      <c r="D1621" s="1">
        <v>0</v>
      </c>
      <c r="E1621" s="1">
        <v>0</v>
      </c>
      <c r="F1621" s="1">
        <v>0</v>
      </c>
      <c r="G1621" s="2">
        <f t="shared" si="70"/>
        <v>2485.7092000000016</v>
      </c>
      <c r="H1621" s="2">
        <f t="shared" si="71"/>
        <v>0.26999999996041879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1159.5</v>
      </c>
      <c r="D1622" s="1">
        <v>0</v>
      </c>
      <c r="E1622" s="1">
        <v>0</v>
      </c>
      <c r="F1622" s="1">
        <v>0</v>
      </c>
      <c r="G1622" s="2">
        <f t="shared" si="70"/>
        <v>47.539500000000004</v>
      </c>
      <c r="H1622" s="2">
        <f t="shared" si="71"/>
        <v>0.5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1159.5</v>
      </c>
      <c r="D1628" s="1">
        <v>0</v>
      </c>
      <c r="E1628" s="1">
        <v>0</v>
      </c>
      <c r="F1628" s="1">
        <v>0</v>
      </c>
      <c r="G1628" s="2">
        <f t="shared" si="70"/>
        <v>54.496499999999997</v>
      </c>
      <c r="H1628" s="2">
        <f t="shared" si="71"/>
        <v>0.5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1159.5</v>
      </c>
      <c r="D1634" s="1">
        <v>0</v>
      </c>
      <c r="E1634" s="1">
        <v>0</v>
      </c>
      <c r="F1634" s="1">
        <v>0</v>
      </c>
      <c r="G1634" s="2">
        <f t="shared" si="70"/>
        <v>61.453499999999998</v>
      </c>
      <c r="H1634" s="2">
        <f t="shared" si="71"/>
        <v>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1159.5</v>
      </c>
      <c r="D1635" s="1">
        <v>0</v>
      </c>
      <c r="E1635" s="1">
        <v>0</v>
      </c>
      <c r="F1635" s="1">
        <v>0</v>
      </c>
      <c r="G1635" s="2">
        <f t="shared" si="70"/>
        <v>62.613</v>
      </c>
      <c r="H1635" s="2">
        <f t="shared" si="71"/>
        <v>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60983.23</v>
      </c>
      <c r="D1681" s="1">
        <v>0</v>
      </c>
      <c r="E1681" s="1">
        <v>0</v>
      </c>
      <c r="F1681" s="1">
        <v>0</v>
      </c>
      <c r="G1681" s="2">
        <f t="shared" si="70"/>
        <v>6098.3230000000003</v>
      </c>
      <c r="H1681" s="2">
        <f t="shared" si="71"/>
        <v>0.23000000000320142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2436.0700000000002</v>
      </c>
      <c r="D1682" s="1">
        <v>0</v>
      </c>
      <c r="E1682" s="1">
        <v>0</v>
      </c>
      <c r="F1682" s="1">
        <v>0</v>
      </c>
      <c r="G1682" s="2">
        <f t="shared" si="70"/>
        <v>246.04307000000003</v>
      </c>
      <c r="H1682" s="2">
        <f t="shared" si="71"/>
        <v>7.0000000000163709E-2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58547.16</v>
      </c>
      <c r="D1683" s="1">
        <v>0</v>
      </c>
      <c r="E1683" s="1">
        <v>0</v>
      </c>
      <c r="F1683" s="1">
        <v>0</v>
      </c>
      <c r="G1683" s="2">
        <f t="shared" si="70"/>
        <v>5971.8103199999996</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14023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358854.79</v>
      </c>
      <c r="I16" s="298">
        <f>'PR-RAS'!E6</f>
        <v>424864.58000000007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344461.47000000003</v>
      </c>
      <c r="I17" s="298">
        <f>'PR-RAS'!E152</f>
        <v>460591.56000000006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8769.6999999999571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47130.350000000006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59327.09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62142.73000000004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1159.5</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60983.23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70" zoomScaleNormal="100" workbookViewId="0">
      <selection activeCell="E660" sqref="E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358854.79</v>
      </c>
      <c r="E6" s="59">
        <f>E7+E43+E49+E82+E106+E125+E134+E140</f>
        <v>424864.58000000007</v>
      </c>
      <c r="F6" s="44">
        <f t="shared" ref="F6:F132" si="0">IF(D6&lt;&gt;0,IF(E6/D6&gt;=100,"&gt;&gt;100",E6/D6*100),"-")</f>
        <v>118.3945684548338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302204.64</v>
      </c>
      <c r="E49" s="59">
        <f>E50+E53+E58+E61+E64+E68+E71+E74+E77</f>
        <v>349775.9</v>
      </c>
      <c r="F49" s="44">
        <f t="shared" si="0"/>
        <v>115.7414062206325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302204.64</v>
      </c>
      <c r="E68" s="59">
        <f t="shared" si="11"/>
        <v>349775.9</v>
      </c>
      <c r="F68" s="44">
        <f t="shared" si="0"/>
        <v>115.7414062206325</v>
      </c>
    </row>
    <row r="69" spans="1:6" ht="12.75" customHeight="1" x14ac:dyDescent="0.2">
      <c r="A69" s="62" t="s">
        <v>189</v>
      </c>
      <c r="B69" s="63" t="s">
        <v>190</v>
      </c>
      <c r="C69" s="267" t="s">
        <v>189</v>
      </c>
      <c r="D69" s="193">
        <v>302204.64</v>
      </c>
      <c r="E69" s="193">
        <v>349775.9</v>
      </c>
      <c r="F69" s="44">
        <f t="shared" si="0"/>
        <v>115.7414062206325</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64.55</v>
      </c>
      <c r="E82" s="59">
        <f t="shared" si="15"/>
        <v>67.400000000000006</v>
      </c>
      <c r="F82" s="44">
        <f t="shared" si="0"/>
        <v>104.41518202943456</v>
      </c>
    </row>
    <row r="83" spans="1:6" ht="12.75" customHeight="1" x14ac:dyDescent="0.2">
      <c r="A83" s="62">
        <v>641</v>
      </c>
      <c r="B83" s="63" t="s">
        <v>217</v>
      </c>
      <c r="C83" s="267" t="s">
        <v>218</v>
      </c>
      <c r="D83" s="59">
        <f t="shared" ref="D83:E83" si="16">SUM(D84:D90)</f>
        <v>64.55</v>
      </c>
      <c r="E83" s="59">
        <f t="shared" si="16"/>
        <v>67.400000000000006</v>
      </c>
      <c r="F83" s="44">
        <f t="shared" si="0"/>
        <v>104.41518202943456</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64.55</v>
      </c>
      <c r="E85" s="193">
        <v>67.400000000000006</v>
      </c>
      <c r="F85" s="44">
        <f t="shared" si="0"/>
        <v>104.41518202943456</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19170.75</v>
      </c>
      <c r="E106" s="59">
        <f>E107+E112+E120+E124</f>
        <v>19014.759999999998</v>
      </c>
      <c r="F106" s="44">
        <f t="shared" si="0"/>
        <v>99.186312481253978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19170.75</v>
      </c>
      <c r="E112" s="59">
        <f t="shared" si="20"/>
        <v>19014.759999999998</v>
      </c>
      <c r="F112" s="44">
        <f t="shared" si="0"/>
        <v>99.186312481253978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19170.75</v>
      </c>
      <c r="E117" s="193">
        <v>19014.759999999998</v>
      </c>
      <c r="F117" s="44">
        <f t="shared" si="0"/>
        <v>99.186312481253978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1524.75</v>
      </c>
      <c r="E125" s="59">
        <f t="shared" si="22"/>
        <v>1855</v>
      </c>
      <c r="F125" s="44">
        <f t="shared" si="0"/>
        <v>121.65928840793572</v>
      </c>
    </row>
    <row r="126" spans="1:6" ht="12.75" customHeight="1" x14ac:dyDescent="0.2">
      <c r="A126" s="62">
        <v>661</v>
      </c>
      <c r="B126" s="64" t="s">
        <v>303</v>
      </c>
      <c r="C126" s="267" t="s">
        <v>304</v>
      </c>
      <c r="D126" s="59">
        <f t="shared" ref="D126:E126" si="23">SUM(D127:D128)</f>
        <v>1524.75</v>
      </c>
      <c r="E126" s="59">
        <f t="shared" si="23"/>
        <v>1855</v>
      </c>
      <c r="F126" s="44">
        <f t="shared" si="0"/>
        <v>121.65928840793572</v>
      </c>
    </row>
    <row r="127" spans="1:6" ht="12.75" customHeight="1" x14ac:dyDescent="0.2">
      <c r="A127" s="62">
        <v>6614</v>
      </c>
      <c r="B127" s="64" t="s">
        <v>305</v>
      </c>
      <c r="C127" s="267" t="s">
        <v>306</v>
      </c>
      <c r="D127" s="193">
        <v>394.75</v>
      </c>
      <c r="E127" s="193"/>
      <c r="F127" s="44">
        <f t="shared" si="0"/>
        <v>0</v>
      </c>
    </row>
    <row r="128" spans="1:6" ht="12.75" customHeight="1" x14ac:dyDescent="0.2">
      <c r="A128" s="62">
        <v>6615</v>
      </c>
      <c r="B128" s="64" t="s">
        <v>307</v>
      </c>
      <c r="C128" s="267" t="s">
        <v>308</v>
      </c>
      <c r="D128" s="193">
        <v>1130</v>
      </c>
      <c r="E128" s="193">
        <v>1855</v>
      </c>
      <c r="F128" s="44">
        <f t="shared" si="0"/>
        <v>164.15929203539824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35890.1</v>
      </c>
      <c r="E134" s="59">
        <f t="shared" si="25"/>
        <v>54151.519999999997</v>
      </c>
      <c r="F134" s="44">
        <f t="shared" ref="F134:F229" si="26">IF(D134&lt;&gt;0,IF(E134/D134&gt;=100,"&gt;&gt;100",E134/D134*100),"-")</f>
        <v>150.88149656869163</v>
      </c>
    </row>
    <row r="135" spans="1:6" ht="24" x14ac:dyDescent="0.2">
      <c r="A135" s="62">
        <v>671</v>
      </c>
      <c r="B135" s="181" t="s">
        <v>321</v>
      </c>
      <c r="C135" s="267" t="s">
        <v>322</v>
      </c>
      <c r="D135" s="59">
        <f t="shared" ref="D135:E135" si="27">SUM(D136:D138)</f>
        <v>35890.1</v>
      </c>
      <c r="E135" s="59">
        <f t="shared" si="27"/>
        <v>54151.519999999997</v>
      </c>
      <c r="F135" s="44">
        <f t="shared" si="26"/>
        <v>150.88149656869163</v>
      </c>
    </row>
    <row r="136" spans="1:6" ht="12.75" customHeight="1" x14ac:dyDescent="0.2">
      <c r="A136" s="62">
        <v>6711</v>
      </c>
      <c r="B136" s="64" t="s">
        <v>323</v>
      </c>
      <c r="C136" s="267" t="s">
        <v>324</v>
      </c>
      <c r="D136" s="193">
        <v>29155.71</v>
      </c>
      <c r="E136" s="193">
        <v>37486.1</v>
      </c>
      <c r="F136" s="44">
        <f t="shared" si="26"/>
        <v>128.57207044520612</v>
      </c>
    </row>
    <row r="137" spans="1:6" ht="24" x14ac:dyDescent="0.2">
      <c r="A137" s="62">
        <v>6712</v>
      </c>
      <c r="B137" s="181" t="s">
        <v>325</v>
      </c>
      <c r="C137" s="267" t="s">
        <v>326</v>
      </c>
      <c r="D137" s="193">
        <v>6734.39</v>
      </c>
      <c r="E137" s="193">
        <v>16665.419999999998</v>
      </c>
      <c r="F137" s="44">
        <f t="shared" si="26"/>
        <v>247.46740239279279</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344461.47000000003</v>
      </c>
      <c r="E152" s="59">
        <f>E153+E164+E202+E221+E230+E262+E273</f>
        <v>460591.56000000006</v>
      </c>
      <c r="F152" s="44">
        <f t="shared" si="26"/>
        <v>133.71352099263817</v>
      </c>
    </row>
    <row r="153" spans="1:6" ht="12.75" customHeight="1" x14ac:dyDescent="0.2">
      <c r="A153" s="62">
        <v>31</v>
      </c>
      <c r="B153" s="63" t="s">
        <v>356</v>
      </c>
      <c r="C153" s="267" t="s">
        <v>35</v>
      </c>
      <c r="D153" s="59">
        <f t="shared" ref="D153:E153" si="30">D154+D159+D160</f>
        <v>278832.33</v>
      </c>
      <c r="E153" s="59">
        <f t="shared" si="30"/>
        <v>382524.80000000005</v>
      </c>
      <c r="F153" s="44">
        <f t="shared" si="26"/>
        <v>137.18810871034935</v>
      </c>
    </row>
    <row r="154" spans="1:6" ht="12.75" customHeight="1" x14ac:dyDescent="0.2">
      <c r="A154" s="62">
        <v>311</v>
      </c>
      <c r="B154" s="63" t="s">
        <v>357</v>
      </c>
      <c r="C154" s="267" t="s">
        <v>358</v>
      </c>
      <c r="D154" s="59">
        <f t="shared" ref="D154:E154" si="31">SUM(D155:D158)</f>
        <v>230356.25000000003</v>
      </c>
      <c r="E154" s="59">
        <f t="shared" si="31"/>
        <v>323964.51</v>
      </c>
      <c r="F154" s="44">
        <f t="shared" si="26"/>
        <v>140.63630138101308</v>
      </c>
    </row>
    <row r="155" spans="1:6" ht="12.75" customHeight="1" x14ac:dyDescent="0.2">
      <c r="A155" s="62">
        <v>3111</v>
      </c>
      <c r="B155" s="63" t="s">
        <v>359</v>
      </c>
      <c r="C155" s="267" t="s">
        <v>360</v>
      </c>
      <c r="D155" s="193">
        <v>228364.72</v>
      </c>
      <c r="E155" s="193">
        <v>316697.05</v>
      </c>
      <c r="F155" s="44">
        <f t="shared" si="26"/>
        <v>138.68037497210602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1316.39</v>
      </c>
      <c r="E157" s="193">
        <v>7267.46</v>
      </c>
      <c r="F157" s="44">
        <f t="shared" si="26"/>
        <v>552.07499297320692</v>
      </c>
    </row>
    <row r="158" spans="1:6" ht="12.75" customHeight="1" x14ac:dyDescent="0.2">
      <c r="A158" s="62">
        <v>3114</v>
      </c>
      <c r="B158" s="64" t="s">
        <v>365</v>
      </c>
      <c r="C158" s="267" t="s">
        <v>366</v>
      </c>
      <c r="D158" s="193">
        <v>675.14</v>
      </c>
      <c r="E158" s="193"/>
      <c r="F158" s="44">
        <f t="shared" si="26"/>
        <v>0</v>
      </c>
    </row>
    <row r="159" spans="1:6" ht="12.75" customHeight="1" x14ac:dyDescent="0.2">
      <c r="A159" s="62">
        <v>312</v>
      </c>
      <c r="B159" s="64" t="s">
        <v>367</v>
      </c>
      <c r="C159" s="267" t="s">
        <v>368</v>
      </c>
      <c r="D159" s="193">
        <v>13132.26</v>
      </c>
      <c r="E159" s="193">
        <v>12616.52</v>
      </c>
      <c r="F159" s="44">
        <f t="shared" si="26"/>
        <v>96.072724725218663</v>
      </c>
    </row>
    <row r="160" spans="1:6" ht="12.75" customHeight="1" x14ac:dyDescent="0.2">
      <c r="A160" s="62">
        <v>313</v>
      </c>
      <c r="B160" s="64" t="s">
        <v>369</v>
      </c>
      <c r="C160" s="267" t="s">
        <v>370</v>
      </c>
      <c r="D160" s="59">
        <f t="shared" ref="D160:E160" si="32">SUM(D161:D163)</f>
        <v>35343.82</v>
      </c>
      <c r="E160" s="59">
        <f t="shared" si="32"/>
        <v>45943.77</v>
      </c>
      <c r="F160" s="44">
        <f t="shared" si="26"/>
        <v>129.99095740075632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35343.82</v>
      </c>
      <c r="E162" s="193">
        <v>45943.77</v>
      </c>
      <c r="F162" s="44">
        <f t="shared" si="26"/>
        <v>129.99095740075632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65299.39</v>
      </c>
      <c r="E164" s="59">
        <f>E165+E170+E178+E188+E189+E194</f>
        <v>77557.03</v>
      </c>
      <c r="F164" s="44">
        <f t="shared" si="26"/>
        <v>118.77144641014257</v>
      </c>
    </row>
    <row r="165" spans="1:6" ht="12.75" customHeight="1" x14ac:dyDescent="0.2">
      <c r="A165" s="62">
        <v>321</v>
      </c>
      <c r="B165" s="63" t="s">
        <v>379</v>
      </c>
      <c r="C165" s="267" t="s">
        <v>380</v>
      </c>
      <c r="D165" s="59">
        <f t="shared" ref="D165:E165" si="33">SUM(D166:D169)</f>
        <v>17403.77</v>
      </c>
      <c r="E165" s="59">
        <f t="shared" si="33"/>
        <v>16151.1</v>
      </c>
      <c r="F165" s="44">
        <f t="shared" si="26"/>
        <v>92.802306626667672</v>
      </c>
    </row>
    <row r="166" spans="1:6" ht="12.75" customHeight="1" x14ac:dyDescent="0.2">
      <c r="A166" s="62">
        <v>3211</v>
      </c>
      <c r="B166" s="63" t="s">
        <v>381</v>
      </c>
      <c r="C166" s="267" t="s">
        <v>382</v>
      </c>
      <c r="D166" s="193">
        <v>2989</v>
      </c>
      <c r="E166" s="193">
        <v>2531.27</v>
      </c>
      <c r="F166" s="44">
        <f t="shared" si="26"/>
        <v>84.686182669789218</v>
      </c>
    </row>
    <row r="167" spans="1:6" ht="12.75" customHeight="1" x14ac:dyDescent="0.2">
      <c r="A167" s="62">
        <v>3212</v>
      </c>
      <c r="B167" s="63" t="s">
        <v>383</v>
      </c>
      <c r="C167" s="267" t="s">
        <v>384</v>
      </c>
      <c r="D167" s="193">
        <v>12687.18</v>
      </c>
      <c r="E167" s="193">
        <v>13335.08</v>
      </c>
      <c r="F167" s="44">
        <f t="shared" si="26"/>
        <v>105.10672978549999</v>
      </c>
    </row>
    <row r="168" spans="1:6" ht="12.75" customHeight="1" x14ac:dyDescent="0.2">
      <c r="A168" s="62">
        <v>3213</v>
      </c>
      <c r="B168" s="63" t="s">
        <v>385</v>
      </c>
      <c r="C168" s="267" t="s">
        <v>386</v>
      </c>
      <c r="D168" s="193">
        <v>1524.59</v>
      </c>
      <c r="E168" s="193">
        <v>191.25</v>
      </c>
      <c r="F168" s="44">
        <f t="shared" si="26"/>
        <v>12.544356187565182</v>
      </c>
    </row>
    <row r="169" spans="1:6" ht="12.75" customHeight="1" x14ac:dyDescent="0.2">
      <c r="A169" s="62">
        <v>3214</v>
      </c>
      <c r="B169" s="63" t="s">
        <v>387</v>
      </c>
      <c r="C169" s="267" t="s">
        <v>388</v>
      </c>
      <c r="D169" s="193">
        <v>203</v>
      </c>
      <c r="E169" s="193">
        <v>93.5</v>
      </c>
      <c r="F169" s="44">
        <f t="shared" si="26"/>
        <v>46.059113300492612</v>
      </c>
    </row>
    <row r="170" spans="1:6" ht="12.75" customHeight="1" x14ac:dyDescent="0.2">
      <c r="A170" s="62">
        <v>322</v>
      </c>
      <c r="B170" s="63" t="s">
        <v>389</v>
      </c>
      <c r="C170" s="267" t="s">
        <v>390</v>
      </c>
      <c r="D170" s="59">
        <f t="shared" ref="D170:E170" si="34">SUM(D171:D177)</f>
        <v>32035.34</v>
      </c>
      <c r="E170" s="59">
        <f t="shared" si="34"/>
        <v>35870.01</v>
      </c>
      <c r="F170" s="44">
        <f t="shared" si="26"/>
        <v>111.970124244038</v>
      </c>
    </row>
    <row r="171" spans="1:6" ht="12.75" customHeight="1" x14ac:dyDescent="0.2">
      <c r="A171" s="62">
        <v>3221</v>
      </c>
      <c r="B171" s="63" t="s">
        <v>391</v>
      </c>
      <c r="C171" s="267" t="s">
        <v>392</v>
      </c>
      <c r="D171" s="193">
        <v>2974.3</v>
      </c>
      <c r="E171" s="193">
        <v>3637.09</v>
      </c>
      <c r="F171" s="44">
        <f t="shared" si="26"/>
        <v>122.28389873247487</v>
      </c>
    </row>
    <row r="172" spans="1:6" ht="12.75" customHeight="1" x14ac:dyDescent="0.2">
      <c r="A172" s="62">
        <v>3222</v>
      </c>
      <c r="B172" s="63" t="s">
        <v>393</v>
      </c>
      <c r="C172" s="267" t="s">
        <v>394</v>
      </c>
      <c r="D172" s="193">
        <v>18746.5</v>
      </c>
      <c r="E172" s="193">
        <v>18513.57</v>
      </c>
      <c r="F172" s="44">
        <f t="shared" si="26"/>
        <v>98.757474728616003</v>
      </c>
    </row>
    <row r="173" spans="1:6" ht="12.75" customHeight="1" x14ac:dyDescent="0.2">
      <c r="A173" s="62">
        <v>3223</v>
      </c>
      <c r="B173" s="64" t="s">
        <v>395</v>
      </c>
      <c r="C173" s="267" t="s">
        <v>396</v>
      </c>
      <c r="D173" s="193">
        <v>9708.92</v>
      </c>
      <c r="E173" s="193">
        <v>10345.719999999999</v>
      </c>
      <c r="F173" s="44">
        <f t="shared" si="26"/>
        <v>106.55891695471793</v>
      </c>
    </row>
    <row r="174" spans="1:6" ht="12.75" customHeight="1" x14ac:dyDescent="0.2">
      <c r="A174" s="62">
        <v>3224</v>
      </c>
      <c r="B174" s="64" t="s">
        <v>397</v>
      </c>
      <c r="C174" s="267" t="s">
        <v>398</v>
      </c>
      <c r="D174" s="193">
        <v>340</v>
      </c>
      <c r="E174" s="193">
        <v>1218.48</v>
      </c>
      <c r="F174" s="44">
        <f t="shared" si="26"/>
        <v>358.37647058823529</v>
      </c>
    </row>
    <row r="175" spans="1:6" ht="12.75" customHeight="1" x14ac:dyDescent="0.2">
      <c r="A175" s="62">
        <v>3225</v>
      </c>
      <c r="B175" s="64" t="s">
        <v>399</v>
      </c>
      <c r="C175" s="267" t="s">
        <v>400</v>
      </c>
      <c r="D175" s="193">
        <v>265.62</v>
      </c>
      <c r="E175" s="193">
        <v>2155.15</v>
      </c>
      <c r="F175" s="44">
        <f t="shared" si="26"/>
        <v>811.36586100444242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3969.79</v>
      </c>
      <c r="E178" s="59">
        <f t="shared" si="35"/>
        <v>15678.679999999998</v>
      </c>
      <c r="F178" s="44">
        <f t="shared" si="26"/>
        <v>394.94985880865232</v>
      </c>
    </row>
    <row r="179" spans="1:6" ht="12.75" customHeight="1" x14ac:dyDescent="0.2">
      <c r="A179" s="62">
        <v>3231</v>
      </c>
      <c r="B179" s="64" t="s">
        <v>407</v>
      </c>
      <c r="C179" s="267" t="s">
        <v>408</v>
      </c>
      <c r="D179" s="193">
        <v>249.62</v>
      </c>
      <c r="E179" s="193">
        <v>271.11</v>
      </c>
      <c r="F179" s="44">
        <f t="shared" si="26"/>
        <v>108.60908581043185</v>
      </c>
    </row>
    <row r="180" spans="1:6" ht="12.75" customHeight="1" x14ac:dyDescent="0.2">
      <c r="A180" s="62">
        <v>3232</v>
      </c>
      <c r="B180" s="64" t="s">
        <v>409</v>
      </c>
      <c r="C180" s="267" t="s">
        <v>410</v>
      </c>
      <c r="D180" s="193">
        <v>428.88</v>
      </c>
      <c r="E180" s="193">
        <v>7293.19</v>
      </c>
      <c r="F180" s="44">
        <f t="shared" si="26"/>
        <v>1700.5199589628799</v>
      </c>
    </row>
    <row r="181" spans="1:6" ht="12.75" customHeight="1" x14ac:dyDescent="0.2">
      <c r="A181" s="62">
        <v>3233</v>
      </c>
      <c r="B181" s="64" t="s">
        <v>411</v>
      </c>
      <c r="C181" s="267" t="s">
        <v>412</v>
      </c>
      <c r="D181" s="193">
        <v>166.25</v>
      </c>
      <c r="E181" s="193">
        <v>1826.25</v>
      </c>
      <c r="F181" s="44">
        <f t="shared" si="26"/>
        <v>1098.4962406015038</v>
      </c>
    </row>
    <row r="182" spans="1:6" ht="12.75" customHeight="1" x14ac:dyDescent="0.2">
      <c r="A182" s="62">
        <v>3234</v>
      </c>
      <c r="B182" s="64" t="s">
        <v>413</v>
      </c>
      <c r="C182" s="267" t="s">
        <v>414</v>
      </c>
      <c r="D182" s="193">
        <v>1100.8</v>
      </c>
      <c r="E182" s="193">
        <v>1469.73</v>
      </c>
      <c r="F182" s="44">
        <f t="shared" si="26"/>
        <v>133.51471656976744</v>
      </c>
    </row>
    <row r="183" spans="1:6" ht="12.75" customHeight="1" x14ac:dyDescent="0.2">
      <c r="A183" s="62">
        <v>3235</v>
      </c>
      <c r="B183" s="63" t="s">
        <v>415</v>
      </c>
      <c r="C183" s="267" t="s">
        <v>416</v>
      </c>
      <c r="D183" s="193">
        <v>1046.6099999999999</v>
      </c>
      <c r="E183" s="193">
        <v>665.87</v>
      </c>
      <c r="F183" s="44">
        <f t="shared" si="26"/>
        <v>63.621597347627116</v>
      </c>
    </row>
    <row r="184" spans="1:6" ht="12.75" customHeight="1" x14ac:dyDescent="0.2">
      <c r="A184" s="62">
        <v>3236</v>
      </c>
      <c r="B184" s="63" t="s">
        <v>417</v>
      </c>
      <c r="C184" s="267" t="s">
        <v>418</v>
      </c>
      <c r="D184" s="193">
        <v>299.47000000000003</v>
      </c>
      <c r="E184" s="193">
        <v>1349.54</v>
      </c>
      <c r="F184" s="44">
        <f t="shared" si="26"/>
        <v>450.64280228403504</v>
      </c>
    </row>
    <row r="185" spans="1:6" ht="12.75" customHeight="1" x14ac:dyDescent="0.2">
      <c r="A185" s="62">
        <v>3237</v>
      </c>
      <c r="B185" s="63" t="s">
        <v>419</v>
      </c>
      <c r="C185" s="267" t="s">
        <v>420</v>
      </c>
      <c r="D185" s="193">
        <v>221.1</v>
      </c>
      <c r="E185" s="193">
        <v>813.34</v>
      </c>
      <c r="F185" s="44">
        <f t="shared" si="26"/>
        <v>367.86069651741298</v>
      </c>
    </row>
    <row r="186" spans="1:6" ht="12.75" customHeight="1" x14ac:dyDescent="0.2">
      <c r="A186" s="62">
        <v>3238</v>
      </c>
      <c r="B186" s="63" t="s">
        <v>421</v>
      </c>
      <c r="C186" s="267" t="s">
        <v>422</v>
      </c>
      <c r="D186" s="193">
        <v>457.06</v>
      </c>
      <c r="E186" s="193">
        <v>1919.05</v>
      </c>
      <c r="F186" s="44">
        <f t="shared" si="26"/>
        <v>419.86828862731363</v>
      </c>
    </row>
    <row r="187" spans="1:6" ht="12.75" customHeight="1" x14ac:dyDescent="0.2">
      <c r="A187" s="62">
        <v>3239</v>
      </c>
      <c r="B187" s="63" t="s">
        <v>423</v>
      </c>
      <c r="C187" s="267" t="s">
        <v>424</v>
      </c>
      <c r="D187" s="193">
        <v>0</v>
      </c>
      <c r="E187" s="193">
        <v>70.599999999999994</v>
      </c>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11890.490000000002</v>
      </c>
      <c r="E194" s="59">
        <f t="shared" si="36"/>
        <v>9857.24</v>
      </c>
      <c r="F194" s="44">
        <f t="shared" si="26"/>
        <v>82.900200075858933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203.39</v>
      </c>
      <c r="E196" s="193">
        <v>403.5</v>
      </c>
      <c r="F196" s="44">
        <f t="shared" si="26"/>
        <v>198.38733467722111</v>
      </c>
    </row>
    <row r="197" spans="1:6" ht="12.75" customHeight="1" x14ac:dyDescent="0.2">
      <c r="A197" s="62">
        <v>3293</v>
      </c>
      <c r="B197" s="63" t="s">
        <v>443</v>
      </c>
      <c r="C197" s="267" t="s">
        <v>444</v>
      </c>
      <c r="D197" s="193">
        <v>0</v>
      </c>
      <c r="E197" s="193">
        <v>77.14</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63.72</v>
      </c>
      <c r="E199" s="193">
        <v>257.52</v>
      </c>
      <c r="F199" s="44">
        <f t="shared" si="26"/>
        <v>404.1431261770245</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11490.29</v>
      </c>
      <c r="E201" s="193">
        <v>8969.08</v>
      </c>
      <c r="F201" s="44">
        <f t="shared" si="26"/>
        <v>78.057908024949754</v>
      </c>
    </row>
    <row r="202" spans="1:6" ht="12.75" customHeight="1" x14ac:dyDescent="0.2">
      <c r="A202" s="62">
        <v>34</v>
      </c>
      <c r="B202" s="182" t="s">
        <v>453</v>
      </c>
      <c r="C202" s="267" t="s">
        <v>454</v>
      </c>
      <c r="D202" s="59">
        <f t="shared" ref="D202:E202" si="37">D203+D208+D216</f>
        <v>329.75</v>
      </c>
      <c r="E202" s="59">
        <f t="shared" si="37"/>
        <v>379.73</v>
      </c>
      <c r="F202" s="44">
        <f t="shared" si="26"/>
        <v>115.15693707354058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329.75</v>
      </c>
      <c r="E216" s="59">
        <f t="shared" si="40"/>
        <v>379.73</v>
      </c>
      <c r="F216" s="44">
        <f t="shared" si="26"/>
        <v>115.15693707354058</v>
      </c>
    </row>
    <row r="217" spans="1:6" ht="12.75" customHeight="1" x14ac:dyDescent="0.2">
      <c r="A217" s="62">
        <v>3431</v>
      </c>
      <c r="B217" s="181" t="s">
        <v>483</v>
      </c>
      <c r="C217" s="267" t="s">
        <v>484</v>
      </c>
      <c r="D217" s="193">
        <v>329.75</v>
      </c>
      <c r="E217" s="193">
        <v>379.73</v>
      </c>
      <c r="F217" s="44">
        <f t="shared" si="26"/>
        <v>115.15693707354058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130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130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130</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344461.47000000003</v>
      </c>
      <c r="E299" s="59">
        <f>E152-E297+E298</f>
        <v>460591.56000000006</v>
      </c>
      <c r="F299" s="44">
        <f t="shared" si="68"/>
        <v>133.71352099263817</v>
      </c>
    </row>
    <row r="300" spans="1:6" ht="12.75" customHeight="1" x14ac:dyDescent="0.2">
      <c r="A300" s="62" t="s">
        <v>629</v>
      </c>
      <c r="B300" s="63" t="s">
        <v>640</v>
      </c>
      <c r="C300" s="267" t="s">
        <v>641</v>
      </c>
      <c r="D300" s="59">
        <f>IF(D6&gt;=D299,D6-D299,0)</f>
        <v>14393.319999999949</v>
      </c>
      <c r="E300" s="59">
        <f>IF(E6&gt;=E299,E6-E299,0)</f>
        <v>0</v>
      </c>
      <c r="F300" s="44">
        <f t="shared" si="68"/>
        <v>0</v>
      </c>
    </row>
    <row r="301" spans="1:6" ht="12.75" customHeight="1" x14ac:dyDescent="0.2">
      <c r="A301" s="62" t="s">
        <v>629</v>
      </c>
      <c r="B301" s="63" t="s">
        <v>642</v>
      </c>
      <c r="C301" s="267" t="s">
        <v>643</v>
      </c>
      <c r="D301" s="59">
        <f>IF(D299&gt;=D6,D299-D6,0)</f>
        <v>0</v>
      </c>
      <c r="E301" s="59">
        <f>IF(E299&gt;=E6,E299-E6,0)</f>
        <v>35726.979999999981</v>
      </c>
      <c r="F301" s="44" t="str">
        <f t="shared" si="68"/>
        <v>-</v>
      </c>
    </row>
    <row r="302" spans="1:6" ht="12.75" customHeight="1" x14ac:dyDescent="0.2">
      <c r="A302" s="62">
        <v>92211</v>
      </c>
      <c r="B302" s="63" t="s">
        <v>644</v>
      </c>
      <c r="C302" s="267" t="s">
        <v>645</v>
      </c>
      <c r="D302" s="193">
        <v>1644.87</v>
      </c>
      <c r="E302" s="193">
        <v>8370.84</v>
      </c>
      <c r="F302" s="44">
        <f t="shared" si="68"/>
        <v>508.90587098068545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1844.44</v>
      </c>
      <c r="E304" s="193">
        <v>61063.24</v>
      </c>
      <c r="F304" s="44">
        <f t="shared" si="68"/>
        <v>3310.6655678688385</v>
      </c>
    </row>
    <row r="305" spans="1:6" ht="12" x14ac:dyDescent="0.2">
      <c r="A305" s="62">
        <v>9661</v>
      </c>
      <c r="B305" s="228" t="s">
        <v>650</v>
      </c>
      <c r="C305" s="267" t="s">
        <v>651</v>
      </c>
      <c r="D305" s="193">
        <v>180</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7268.49</v>
      </c>
      <c r="E360" s="59">
        <f t="shared" si="86"/>
        <v>19774.21</v>
      </c>
      <c r="F360" s="44">
        <f t="shared" si="72"/>
        <v>272.05389289935044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2768.49</v>
      </c>
      <c r="E373" s="59">
        <f t="shared" si="90"/>
        <v>19774.21</v>
      </c>
      <c r="F373" s="44">
        <f t="shared" si="72"/>
        <v>714.25975892995825</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2725.35</v>
      </c>
      <c r="E379" s="59">
        <f t="shared" si="92"/>
        <v>19382.469999999998</v>
      </c>
      <c r="F379" s="44">
        <f t="shared" si="72"/>
        <v>711.19195699634906</v>
      </c>
    </row>
    <row r="380" spans="1:6" ht="12.75" customHeight="1" x14ac:dyDescent="0.2">
      <c r="A380" s="62">
        <v>4221</v>
      </c>
      <c r="B380" s="63" t="s">
        <v>695</v>
      </c>
      <c r="C380" s="267" t="s">
        <v>787</v>
      </c>
      <c r="D380" s="193">
        <v>130</v>
      </c>
      <c r="E380" s="193">
        <v>17587.419999999998</v>
      </c>
      <c r="F380" s="44" t="str">
        <f t="shared" si="72"/>
        <v>&gt;&gt;100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2595.35</v>
      </c>
      <c r="E386" s="193">
        <v>1795.05</v>
      </c>
      <c r="F386" s="44">
        <f t="shared" si="72"/>
        <v>69.164081915733917</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43.14</v>
      </c>
      <c r="E393" s="59">
        <f t="shared" si="94"/>
        <v>391.74</v>
      </c>
      <c r="F393" s="44">
        <f t="shared" si="72"/>
        <v>908.06675938803903</v>
      </c>
    </row>
    <row r="394" spans="1:6" ht="12.75" customHeight="1" x14ac:dyDescent="0.2">
      <c r="A394" s="62">
        <v>4241</v>
      </c>
      <c r="B394" s="63" t="s">
        <v>804</v>
      </c>
      <c r="C394" s="267" t="s">
        <v>805</v>
      </c>
      <c r="D394" s="193">
        <v>43.14</v>
      </c>
      <c r="E394" s="193">
        <v>391.74</v>
      </c>
      <c r="F394" s="44">
        <f t="shared" si="72"/>
        <v>908.06675938803903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4500</v>
      </c>
      <c r="E412" s="59">
        <f t="shared" si="100"/>
        <v>0</v>
      </c>
      <c r="F412" s="44">
        <f t="shared" si="72"/>
        <v>0</v>
      </c>
    </row>
    <row r="413" spans="1:6" ht="12.75" customHeight="1" x14ac:dyDescent="0.2">
      <c r="A413" s="62">
        <v>451</v>
      </c>
      <c r="B413" s="63" t="s">
        <v>832</v>
      </c>
      <c r="C413" s="267" t="s">
        <v>833</v>
      </c>
      <c r="D413" s="193">
        <v>4500</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7268.49</v>
      </c>
      <c r="E418" s="59">
        <f t="shared" si="102"/>
        <v>19774.21</v>
      </c>
      <c r="F418" s="44">
        <f t="shared" si="72"/>
        <v>272.05389289935044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358854.79</v>
      </c>
      <c r="E422" s="59">
        <f>E6+E308</f>
        <v>424864.58000000007</v>
      </c>
      <c r="F422" s="44">
        <f t="shared" si="72"/>
        <v>118.3945684548338</v>
      </c>
    </row>
    <row r="423" spans="1:6" ht="12.75" customHeight="1" x14ac:dyDescent="0.2">
      <c r="A423" s="62" t="s">
        <v>629</v>
      </c>
      <c r="B423" s="63" t="s">
        <v>852</v>
      </c>
      <c r="C423" s="267" t="s">
        <v>853</v>
      </c>
      <c r="D423" s="59">
        <f t="shared" ref="D423:E423" si="103">D299+D360</f>
        <v>351729.96</v>
      </c>
      <c r="E423" s="59">
        <f t="shared" si="103"/>
        <v>480365.77000000008</v>
      </c>
      <c r="F423" s="44">
        <f t="shared" si="72"/>
        <v>136.57232099307095</v>
      </c>
    </row>
    <row r="424" spans="1:6" ht="12.75" customHeight="1" x14ac:dyDescent="0.2">
      <c r="A424" s="62" t="s">
        <v>629</v>
      </c>
      <c r="B424" s="63" t="s">
        <v>854</v>
      </c>
      <c r="C424" s="267" t="s">
        <v>855</v>
      </c>
      <c r="D424" s="59">
        <f t="shared" ref="D424:E424" si="104">IF(D422&gt;=D423,D422-D423,0)</f>
        <v>7124.8299999999581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55501.19</v>
      </c>
      <c r="F425" s="44" t="str">
        <f t="shared" si="72"/>
        <v>-</v>
      </c>
    </row>
    <row r="426" spans="1:6" ht="12.75" customHeight="1" x14ac:dyDescent="0.2">
      <c r="A426" s="271" t="s">
        <v>858</v>
      </c>
      <c r="B426" s="182" t="s">
        <v>859</v>
      </c>
      <c r="C426" s="272" t="s">
        <v>860</v>
      </c>
      <c r="D426" s="59">
        <f t="shared" ref="D426:E426" si="106">IF(D302-D303+D419-D420&gt;=0,D302-D303+D419-D420,0)</f>
        <v>1644.87</v>
      </c>
      <c r="E426" s="59">
        <f t="shared" si="106"/>
        <v>8370.84</v>
      </c>
      <c r="F426" s="44">
        <f t="shared" si="72"/>
        <v>508.90587098068545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1844.44</v>
      </c>
      <c r="E428" s="80">
        <f t="shared" si="108"/>
        <v>61063.24</v>
      </c>
      <c r="F428" s="60">
        <f t="shared" si="72"/>
        <v>3310.6655678688385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358854.79</v>
      </c>
      <c r="E643" s="59">
        <f>E422+E430</f>
        <v>424864.58000000007</v>
      </c>
      <c r="F643" s="44">
        <f t="shared" si="109"/>
        <v>118.3945684548338</v>
      </c>
    </row>
    <row r="644" spans="1:6" ht="12.75" customHeight="1" x14ac:dyDescent="0.2">
      <c r="A644" s="62" t="s">
        <v>629</v>
      </c>
      <c r="B644" s="63" t="s">
        <v>1285</v>
      </c>
      <c r="C644" s="267" t="s">
        <v>1286</v>
      </c>
      <c r="D644" s="59">
        <f>D423+D535</f>
        <v>351729.96</v>
      </c>
      <c r="E644" s="59">
        <f>E423+E535</f>
        <v>480365.77000000008</v>
      </c>
      <c r="F644" s="44">
        <f t="shared" si="109"/>
        <v>136.57232099307095</v>
      </c>
    </row>
    <row r="645" spans="1:6" ht="12.75" customHeight="1" x14ac:dyDescent="0.2">
      <c r="A645" s="62" t="s">
        <v>629</v>
      </c>
      <c r="B645" s="63" t="s">
        <v>1287</v>
      </c>
      <c r="C645" s="267" t="s">
        <v>1288</v>
      </c>
      <c r="D645" s="59">
        <f t="shared" ref="D645:E645" si="163">IF(D643&gt;=D644,D643-D644,0)</f>
        <v>7124.8299999999581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55501.19</v>
      </c>
      <c r="F646" s="44" t="str">
        <f t="shared" si="109"/>
        <v>-</v>
      </c>
    </row>
    <row r="647" spans="1:6" ht="24" x14ac:dyDescent="0.2">
      <c r="A647" s="271" t="s">
        <v>1291</v>
      </c>
      <c r="B647" s="63" t="s">
        <v>1292</v>
      </c>
      <c r="C647" s="272" t="s">
        <v>1291</v>
      </c>
      <c r="D647" s="59">
        <f>IF(D426-D427+D641-D642&gt;=0,D426-D427+D641-D642,0)</f>
        <v>1644.87</v>
      </c>
      <c r="E647" s="59">
        <f>IF(E426-E427+E641-E642&gt;=0,E426-E427+E641-E642,0)</f>
        <v>8370.84</v>
      </c>
      <c r="F647" s="44">
        <f t="shared" si="109"/>
        <v>508.90587098068545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8769.6999999999571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47130.350000000006</v>
      </c>
      <c r="F650" s="44" t="str">
        <f t="shared" si="109"/>
        <v>-</v>
      </c>
    </row>
    <row r="651" spans="1:6" ht="24" x14ac:dyDescent="0.2">
      <c r="A651" s="269" t="s">
        <v>1299</v>
      </c>
      <c r="B651" s="183" t="s">
        <v>1300</v>
      </c>
      <c r="C651" s="270" t="s">
        <v>1299</v>
      </c>
      <c r="D651" s="195">
        <v>52843.24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9149.1</v>
      </c>
      <c r="E653" s="193">
        <v>11187.62</v>
      </c>
      <c r="F653" s="44">
        <f t="shared" ref="F653:F740" si="167">IF(D653&lt;&gt;0,IF(E653/D653&gt;=100,"&gt;&gt;100",E653/D653*100),"-")</f>
        <v>122.28109868730257</v>
      </c>
    </row>
    <row r="654" spans="1:6" ht="12.75" customHeight="1" x14ac:dyDescent="0.2">
      <c r="A654" s="62" t="s">
        <v>1304</v>
      </c>
      <c r="B654" s="63" t="s">
        <v>1305</v>
      </c>
      <c r="C654" s="267" t="s">
        <v>1304</v>
      </c>
      <c r="D654" s="193">
        <v>95437.3</v>
      </c>
      <c r="E654" s="193">
        <v>99910.23</v>
      </c>
      <c r="F654" s="44">
        <f t="shared" si="167"/>
        <v>104.68677341039614</v>
      </c>
    </row>
    <row r="655" spans="1:6" ht="12.75" customHeight="1" x14ac:dyDescent="0.2">
      <c r="A655" s="62" t="s">
        <v>1306</v>
      </c>
      <c r="B655" s="63" t="s">
        <v>1307</v>
      </c>
      <c r="C655" s="267" t="s">
        <v>1306</v>
      </c>
      <c r="D655" s="193">
        <v>94944.3</v>
      </c>
      <c r="E655" s="193">
        <v>98845.57</v>
      </c>
      <c r="F655" s="44">
        <f t="shared" si="167"/>
        <v>104.10900917695956</v>
      </c>
    </row>
    <row r="656" spans="1:6" ht="24" x14ac:dyDescent="0.2">
      <c r="A656" s="62">
        <v>11</v>
      </c>
      <c r="B656" s="63" t="s">
        <v>1308</v>
      </c>
      <c r="C656" s="267" t="s">
        <v>1309</v>
      </c>
      <c r="D656" s="59">
        <f t="shared" ref="D656:E656" si="168">+D653+D654-D655</f>
        <v>9642.1000000000058</v>
      </c>
      <c r="E656" s="59">
        <f t="shared" si="168"/>
        <v>12252.279999999984</v>
      </c>
      <c r="F656" s="44">
        <f t="shared" si="167"/>
        <v>127.07065888136377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34</v>
      </c>
      <c r="F658" s="44">
        <f t="shared" si="167"/>
        <v>106.25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21</v>
      </c>
      <c r="E660" s="273">
        <v>22</v>
      </c>
      <c r="F660" s="44">
        <f t="shared" si="167"/>
        <v>104.76190476190477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282857.32</v>
      </c>
      <c r="E683" s="191">
        <v>328220.77</v>
      </c>
      <c r="F683" s="70">
        <f t="shared" si="167"/>
        <v>116.03757328960056</v>
      </c>
    </row>
    <row r="684" spans="1:6" ht="24" x14ac:dyDescent="0.2">
      <c r="A684" s="69">
        <v>63613</v>
      </c>
      <c r="B684" s="181" t="s">
        <v>1365</v>
      </c>
      <c r="C684" s="301" t="s">
        <v>1366</v>
      </c>
      <c r="D684" s="191">
        <v>19347.32</v>
      </c>
      <c r="E684" s="191">
        <v>21555.13</v>
      </c>
      <c r="F684" s="70">
        <f t="shared" si="167"/>
        <v>111.41145130178238</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15300.75</v>
      </c>
      <c r="E724" s="191">
        <v>18414.759999999998</v>
      </c>
      <c r="F724" s="70">
        <f t="shared" si="167"/>
        <v>120.35200888845317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2207.1999999999998</v>
      </c>
      <c r="E733" s="191">
        <v>1103.5999999999999</v>
      </c>
      <c r="F733" s="70">
        <f t="shared" si="167"/>
        <v>50</v>
      </c>
    </row>
    <row r="734" spans="1:6" ht="12.75" customHeight="1" x14ac:dyDescent="0.2">
      <c r="A734" s="69">
        <v>32121</v>
      </c>
      <c r="B734" s="64" t="s">
        <v>1445</v>
      </c>
      <c r="C734" s="301" t="s">
        <v>1446</v>
      </c>
      <c r="D734" s="191">
        <v>12687.18</v>
      </c>
      <c r="E734" s="191">
        <v>13335.08</v>
      </c>
      <c r="F734" s="70">
        <f t="shared" si="167"/>
        <v>105.10672978549999</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93.08</v>
      </c>
      <c r="E736" s="193">
        <v>1131.9000000000001</v>
      </c>
      <c r="F736" s="44">
        <f t="shared" si="167"/>
        <v>1216.0507090674689</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191.1</v>
      </c>
      <c r="E738" s="193">
        <v>159.25</v>
      </c>
      <c r="F738" s="44">
        <f t="shared" si="167"/>
        <v>83.333333333333343</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59327.09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430979.56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408962.35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332709.7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75742.92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379.73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130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19774.21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2243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428163.92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407117.70999999996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331215.84999999998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75369.570000000007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402.29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130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19774.21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1272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62142.73000000004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1159.5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1159.5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1159.5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1159.5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60983.23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2436.0700000000002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58547.16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14023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2025-07-09T07:06:54Z</dcterms:modified>
</cp:coreProperties>
</file>