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333E91D3-8200-43AB-AF37-5C54D3D586D2}"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E271" i="9"/>
  <c r="B271" i="9" s="1"/>
  <c r="M270" i="9"/>
  <c r="L270" i="9"/>
  <c r="F270" i="9" s="1"/>
  <c r="B270" i="9" s="1"/>
  <c r="E270" i="9"/>
  <c r="M269" i="9"/>
  <c r="L269" i="9"/>
  <c r="F269" i="9" s="1"/>
  <c r="B269" i="9" s="1"/>
  <c r="E269" i="9"/>
  <c r="M268" i="9"/>
  <c r="L268" i="9"/>
  <c r="F268" i="9"/>
  <c r="E268" i="9"/>
  <c r="B268" i="9" s="1"/>
  <c r="M267" i="9"/>
  <c r="L267" i="9"/>
  <c r="F267" i="9"/>
  <c r="B267" i="9" s="1"/>
  <c r="E267" i="9"/>
  <c r="M266" i="9"/>
  <c r="L266" i="9"/>
  <c r="F266" i="9" s="1"/>
  <c r="B266" i="9" s="1"/>
  <c r="E266" i="9"/>
  <c r="M265" i="9"/>
  <c r="F265" i="9" s="1"/>
  <c r="L265" i="9"/>
  <c r="E265" i="9"/>
  <c r="B265" i="9" s="1"/>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F257" i="9" s="1"/>
  <c r="L257" i="9"/>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c r="B251" i="9" s="1"/>
  <c r="E251" i="9"/>
  <c r="M250" i="9"/>
  <c r="L250" i="9"/>
  <c r="F250" i="9" s="1"/>
  <c r="B250" i="9" s="1"/>
  <c r="E250" i="9"/>
  <c r="M249" i="9"/>
  <c r="F249" i="9" s="1"/>
  <c r="L249" i="9"/>
  <c r="E249" i="9"/>
  <c r="M248" i="9"/>
  <c r="L248" i="9"/>
  <c r="F248" i="9"/>
  <c r="E248" i="9"/>
  <c r="B248" i="9" s="1"/>
  <c r="M247" i="9"/>
  <c r="L247" i="9"/>
  <c r="F247" i="9" s="1"/>
  <c r="E247" i="9"/>
  <c r="M246" i="9"/>
  <c r="L246" i="9"/>
  <c r="F246" i="9" s="1"/>
  <c r="B246" i="9" s="1"/>
  <c r="E246" i="9"/>
  <c r="M245" i="9"/>
  <c r="L245" i="9"/>
  <c r="F245" i="9" s="1"/>
  <c r="B245" i="9" s="1"/>
  <c r="E245" i="9"/>
  <c r="M244" i="9"/>
  <c r="L244" i="9"/>
  <c r="F244" i="9"/>
  <c r="E244" i="9"/>
  <c r="M243" i="9"/>
  <c r="F243" i="9" s="1"/>
  <c r="B243" i="9" s="1"/>
  <c r="L243" i="9"/>
  <c r="E243" i="9"/>
  <c r="M242" i="9"/>
  <c r="L242" i="9"/>
  <c r="F242" i="9" s="1"/>
  <c r="B242" i="9" s="1"/>
  <c r="E242" i="9"/>
  <c r="M241" i="9"/>
  <c r="F241" i="9" s="1"/>
  <c r="L241" i="9"/>
  <c r="E241" i="9"/>
  <c r="M240" i="9"/>
  <c r="F240" i="9" s="1"/>
  <c r="L240" i="9"/>
  <c r="E240" i="9"/>
  <c r="M239" i="9"/>
  <c r="L239" i="9"/>
  <c r="F239" i="9" s="1"/>
  <c r="E239" i="9"/>
  <c r="M238" i="9"/>
  <c r="L238" i="9"/>
  <c r="E238" i="9"/>
  <c r="M237" i="9"/>
  <c r="L237" i="9"/>
  <c r="E237" i="9"/>
  <c r="M236" i="9"/>
  <c r="F236" i="9" s="1"/>
  <c r="L236" i="9"/>
  <c r="E236" i="9"/>
  <c r="M235" i="9"/>
  <c r="L235" i="9"/>
  <c r="F235" i="9"/>
  <c r="B235" i="9" s="1"/>
  <c r="E235" i="9"/>
  <c r="M234" i="9"/>
  <c r="L234" i="9"/>
  <c r="F234" i="9" s="1"/>
  <c r="B234" i="9" s="1"/>
  <c r="E234" i="9"/>
  <c r="M233" i="9"/>
  <c r="F233" i="9" s="1"/>
  <c r="L233" i="9"/>
  <c r="E233" i="9"/>
  <c r="B233" i="9" s="1"/>
  <c r="M232" i="9"/>
  <c r="L232" i="9"/>
  <c r="F232" i="9"/>
  <c r="E232" i="9"/>
  <c r="B232" i="9" s="1"/>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F127" i="9"/>
  <c r="B127" i="9"/>
  <c r="H126" i="9"/>
  <c r="E126" i="9" s="1"/>
  <c r="B126" i="9" s="1"/>
  <c r="G126" i="9"/>
  <c r="F126" i="9"/>
  <c r="H125" i="9"/>
  <c r="G125" i="9"/>
  <c r="F125" i="9"/>
  <c r="E125" i="9"/>
  <c r="H124" i="9"/>
  <c r="G124" i="9"/>
  <c r="E124" i="9" s="1"/>
  <c r="F124" i="9"/>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G114" i="9"/>
  <c r="F114" i="9"/>
  <c r="E114" i="9"/>
  <c r="B114" i="9" s="1"/>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B108" i="9"/>
  <c r="H107" i="9"/>
  <c r="G107" i="9"/>
  <c r="F107" i="9"/>
  <c r="H106" i="9"/>
  <c r="G106" i="9"/>
  <c r="F106" i="9"/>
  <c r="E106" i="9"/>
  <c r="B106" i="9" s="1"/>
  <c r="H105" i="9"/>
  <c r="G105" i="9"/>
  <c r="F105" i="9"/>
  <c r="E105" i="9"/>
  <c r="H104" i="9"/>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F97" i="9"/>
  <c r="E97" i="9"/>
  <c r="H96" i="9"/>
  <c r="G96" i="9"/>
  <c r="F96" i="9"/>
  <c r="H95" i="9"/>
  <c r="G95" i="9"/>
  <c r="E95" i="9" s="1"/>
  <c r="B95" i="9" s="1"/>
  <c r="F95" i="9"/>
  <c r="H94" i="9"/>
  <c r="G94" i="9"/>
  <c r="E94" i="9" s="1"/>
  <c r="B94" i="9" s="1"/>
  <c r="F94" i="9"/>
  <c r="H93" i="9"/>
  <c r="G93" i="9"/>
  <c r="F93" i="9"/>
  <c r="E93" i="9"/>
  <c r="B93" i="9" s="1"/>
  <c r="H92" i="9"/>
  <c r="G92" i="9"/>
  <c r="E92" i="9" s="1"/>
  <c r="F92" i="9"/>
  <c r="B92" i="9" s="1"/>
  <c r="H91" i="9"/>
  <c r="G91" i="9"/>
  <c r="F91" i="9"/>
  <c r="H90" i="9"/>
  <c r="G90" i="9"/>
  <c r="F90" i="9"/>
  <c r="B90" i="9" s="1"/>
  <c r="E90" i="9"/>
  <c r="H89" i="9"/>
  <c r="G89" i="9"/>
  <c r="F89" i="9"/>
  <c r="E89" i="9"/>
  <c r="H88" i="9"/>
  <c r="G88" i="9"/>
  <c r="E88" i="9" s="1"/>
  <c r="B88" i="9" s="1"/>
  <c r="F88" i="9"/>
  <c r="H87" i="9"/>
  <c r="G87" i="9"/>
  <c r="E87" i="9" s="1"/>
  <c r="B87" i="9" s="1"/>
  <c r="F87" i="9"/>
  <c r="H86" i="9"/>
  <c r="G86" i="9"/>
  <c r="E86" i="9" s="1"/>
  <c r="B86" i="9" s="1"/>
  <c r="F86" i="9"/>
  <c r="H85" i="9"/>
  <c r="G85" i="9"/>
  <c r="F85" i="9"/>
  <c r="E85" i="9"/>
  <c r="B85" i="9" s="1"/>
  <c r="H84" i="9"/>
  <c r="G84" i="9"/>
  <c r="E84" i="9" s="1"/>
  <c r="F84" i="9"/>
  <c r="B84" i="9" s="1"/>
  <c r="H83" i="9"/>
  <c r="G83" i="9"/>
  <c r="E83" i="9" s="1"/>
  <c r="F83" i="9"/>
  <c r="B83" i="9" s="1"/>
  <c r="H82" i="9"/>
  <c r="E82" i="9" s="1"/>
  <c r="B82" i="9" s="1"/>
  <c r="G82" i="9"/>
  <c r="F82" i="9"/>
  <c r="H81" i="9"/>
  <c r="G81" i="9"/>
  <c r="F81" i="9"/>
  <c r="E81" i="9"/>
  <c r="B81" i="9" s="1"/>
  <c r="H80" i="9"/>
  <c r="E80" i="9" s="1"/>
  <c r="B80" i="9" s="1"/>
  <c r="G80" i="9"/>
  <c r="F80" i="9"/>
  <c r="H79" i="9"/>
  <c r="G79" i="9"/>
  <c r="E79" i="9" s="1"/>
  <c r="B79" i="9" s="1"/>
  <c r="F79" i="9"/>
  <c r="H78" i="9"/>
  <c r="G78" i="9"/>
  <c r="F78" i="9"/>
  <c r="E78" i="9"/>
  <c r="B78" i="9" s="1"/>
  <c r="H77" i="9"/>
  <c r="E77" i="9" s="1"/>
  <c r="B77" i="9" s="1"/>
  <c r="G77" i="9"/>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E59" i="9" s="1"/>
  <c r="B59" i="9" s="1"/>
  <c r="G59" i="9"/>
  <c r="F59" i="9"/>
  <c r="H58" i="9"/>
  <c r="G58" i="9"/>
  <c r="F58" i="9"/>
  <c r="E58" i="9"/>
  <c r="B58" i="9" s="1"/>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B25" i="9" s="1"/>
  <c r="E25" i="9"/>
  <c r="F24" i="9"/>
  <c r="F4" i="9"/>
  <c r="O3" i="9"/>
  <c r="G296" i="9" s="1"/>
  <c r="E296" i="9" s="1"/>
  <c r="I3" i="9"/>
  <c r="H3" i="9"/>
  <c r="G3" i="9"/>
  <c r="D104" i="8"/>
  <c r="D97" i="8"/>
  <c r="D92" i="8"/>
  <c r="D87" i="8"/>
  <c r="D82" i="8"/>
  <c r="D77" i="8"/>
  <c r="D72" i="8"/>
  <c r="D67" i="8"/>
  <c r="D62" i="8"/>
  <c r="D57" i="8"/>
  <c r="D52" i="8"/>
  <c r="D51" i="8"/>
  <c r="D46" i="8"/>
  <c r="D45" i="8" s="1"/>
  <c r="D37" i="8"/>
  <c r="D25" i="8" s="1"/>
  <c r="D27" i="8"/>
  <c r="D18" i="8"/>
  <c r="D8" i="8"/>
  <c r="D6" i="8" s="1"/>
  <c r="E44" i="7"/>
  <c r="D44" i="7"/>
  <c r="E39" i="7"/>
  <c r="E38" i="7" s="1"/>
  <c r="D39" i="7"/>
  <c r="D38" i="7"/>
  <c r="E30" i="7"/>
  <c r="E22" i="7" s="1"/>
  <c r="D30" i="7"/>
  <c r="D22" i="7" s="1"/>
  <c r="E23" i="7"/>
  <c r="D23" i="7"/>
  <c r="E14" i="7"/>
  <c r="D14" i="7"/>
  <c r="E7" i="7"/>
  <c r="E6" i="7" s="1"/>
  <c r="E5" i="7"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E603" i="4"/>
  <c r="D603" i="4"/>
  <c r="D597" i="4" s="1"/>
  <c r="F597"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F488" i="4"/>
  <c r="E488" i="4"/>
  <c r="D488" i="4"/>
  <c r="F487" i="4"/>
  <c r="F486" i="4"/>
  <c r="E485" i="4"/>
  <c r="D485" i="4"/>
  <c r="D479" i="4" s="1"/>
  <c r="F479" i="4" s="1"/>
  <c r="F484" i="4"/>
  <c r="F483" i="4"/>
  <c r="F482" i="4"/>
  <c r="F481" i="4"/>
  <c r="F480" i="4"/>
  <c r="E480" i="4"/>
  <c r="D480" i="4"/>
  <c r="E479"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30" i="4" s="1"/>
  <c r="E639" i="4" s="1"/>
  <c r="E428" i="4"/>
  <c r="D428" i="4"/>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E360" i="4"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E273"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F202" i="4"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E153" i="4" s="1"/>
  <c r="F153"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F129" i="4" s="1"/>
  <c r="D129" i="4"/>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E49"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0" i="3"/>
  <c r="G40" i="3"/>
  <c r="B40" i="3"/>
  <c r="I39"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H27" i="3"/>
  <c r="G27" i="3"/>
  <c r="B27" i="3"/>
  <c r="I26" i="3"/>
  <c r="G26" i="3"/>
  <c r="B26" i="3"/>
  <c r="G24" i="3"/>
  <c r="B24" i="3"/>
  <c r="G23" i="3"/>
  <c r="B23" i="3"/>
  <c r="G22" i="3"/>
  <c r="B22" i="3"/>
  <c r="I21" i="3"/>
  <c r="G21" i="3"/>
  <c r="B21" i="3"/>
  <c r="G19" i="3"/>
  <c r="B19" i="3"/>
  <c r="G18" i="3"/>
  <c r="B18" i="3"/>
  <c r="G17" i="3"/>
  <c r="B17" i="3"/>
  <c r="G16" i="3"/>
  <c r="B16" i="3"/>
  <c r="H10" i="3" a="1"/>
  <c r="H10" i="3" s="1"/>
  <c r="L3" i="9" s="1"/>
  <c r="H1686" i="1"/>
  <c r="G1686" i="1"/>
  <c r="C1686" i="1"/>
  <c r="H1685" i="1"/>
  <c r="C1685" i="1"/>
  <c r="G1685" i="1" s="1"/>
  <c r="H1684" i="1"/>
  <c r="C1684" i="1"/>
  <c r="G1684" i="1" s="1"/>
  <c r="C1683" i="1"/>
  <c r="C1682" i="1"/>
  <c r="G1681" i="1"/>
  <c r="C1681" i="1"/>
  <c r="H1681" i="1" s="1"/>
  <c r="H1680" i="1"/>
  <c r="G1680" i="1"/>
  <c r="C1680" i="1"/>
  <c r="G1679" i="1"/>
  <c r="C1679" i="1"/>
  <c r="H1679" i="1" s="1"/>
  <c r="H1678" i="1"/>
  <c r="G1678" i="1"/>
  <c r="C1678" i="1"/>
  <c r="H1677" i="1"/>
  <c r="C1677" i="1"/>
  <c r="G1677" i="1" s="1"/>
  <c r="H1676" i="1"/>
  <c r="C1676" i="1"/>
  <c r="G1676" i="1" s="1"/>
  <c r="C1675" i="1"/>
  <c r="C1674" i="1"/>
  <c r="G1673" i="1"/>
  <c r="C1673" i="1"/>
  <c r="H1673" i="1" s="1"/>
  <c r="H1672" i="1"/>
  <c r="G1672" i="1"/>
  <c r="C1672" i="1"/>
  <c r="G1671" i="1"/>
  <c r="C1671" i="1"/>
  <c r="H1671" i="1" s="1"/>
  <c r="H1670" i="1"/>
  <c r="G1670" i="1"/>
  <c r="C1670" i="1"/>
  <c r="H1669" i="1"/>
  <c r="C1669" i="1"/>
  <c r="G1669" i="1" s="1"/>
  <c r="H1668" i="1"/>
  <c r="C1668" i="1"/>
  <c r="G1668" i="1" s="1"/>
  <c r="C1667" i="1"/>
  <c r="C1666" i="1"/>
  <c r="G1665" i="1"/>
  <c r="C1665" i="1"/>
  <c r="H1665" i="1" s="1"/>
  <c r="H1664" i="1"/>
  <c r="G1664" i="1"/>
  <c r="C1664" i="1"/>
  <c r="G1663" i="1"/>
  <c r="C1663" i="1"/>
  <c r="H1663" i="1" s="1"/>
  <c r="H1662" i="1"/>
  <c r="G1662" i="1"/>
  <c r="C1662" i="1"/>
  <c r="H1661" i="1"/>
  <c r="C1661" i="1"/>
  <c r="G1661" i="1" s="1"/>
  <c r="H1660" i="1"/>
  <c r="C1660" i="1"/>
  <c r="G1660" i="1" s="1"/>
  <c r="C1659" i="1"/>
  <c r="C1658" i="1"/>
  <c r="G1657" i="1"/>
  <c r="C1657" i="1"/>
  <c r="H1657" i="1" s="1"/>
  <c r="H1656" i="1"/>
  <c r="G1656" i="1"/>
  <c r="C1656" i="1"/>
  <c r="G1655" i="1"/>
  <c r="C1655" i="1"/>
  <c r="H1655" i="1" s="1"/>
  <c r="H1654" i="1"/>
  <c r="G1654" i="1"/>
  <c r="C1654" i="1"/>
  <c r="H1653" i="1"/>
  <c r="C1653" i="1"/>
  <c r="G1653" i="1" s="1"/>
  <c r="H1652" i="1"/>
  <c r="C1652" i="1"/>
  <c r="G1652" i="1" s="1"/>
  <c r="C1651" i="1"/>
  <c r="C1650" i="1"/>
  <c r="G1649" i="1"/>
  <c r="C1649" i="1"/>
  <c r="H1649" i="1" s="1"/>
  <c r="H1648" i="1"/>
  <c r="G1648" i="1"/>
  <c r="C1648" i="1"/>
  <c r="G1647" i="1"/>
  <c r="C1647" i="1"/>
  <c r="H1647" i="1" s="1"/>
  <c r="H1646" i="1"/>
  <c r="G1646" i="1"/>
  <c r="C1646" i="1"/>
  <c r="H1645" i="1"/>
  <c r="C1645" i="1"/>
  <c r="G1645" i="1" s="1"/>
  <c r="H1644" i="1"/>
  <c r="C1644" i="1"/>
  <c r="G1644" i="1" s="1"/>
  <c r="C1643" i="1"/>
  <c r="C1642" i="1"/>
  <c r="G1641" i="1"/>
  <c r="C1641" i="1"/>
  <c r="H1641" i="1" s="1"/>
  <c r="H1640" i="1"/>
  <c r="G1640" i="1"/>
  <c r="C1640" i="1"/>
  <c r="G1639" i="1"/>
  <c r="C1639" i="1"/>
  <c r="H1639" i="1" s="1"/>
  <c r="H1638" i="1"/>
  <c r="G1638" i="1"/>
  <c r="C1638" i="1"/>
  <c r="H1637" i="1"/>
  <c r="C1637" i="1"/>
  <c r="G1637" i="1" s="1"/>
  <c r="H1636" i="1"/>
  <c r="C1636" i="1"/>
  <c r="G1636" i="1" s="1"/>
  <c r="C1635" i="1"/>
  <c r="C1634" i="1"/>
  <c r="G1633" i="1"/>
  <c r="C1633" i="1"/>
  <c r="H1633" i="1" s="1"/>
  <c r="H1632" i="1"/>
  <c r="G1632" i="1"/>
  <c r="C1632" i="1"/>
  <c r="G1631" i="1"/>
  <c r="C1631" i="1"/>
  <c r="H1631" i="1" s="1"/>
  <c r="H1630" i="1"/>
  <c r="G1630" i="1"/>
  <c r="C1630" i="1"/>
  <c r="H1629" i="1"/>
  <c r="C1629" i="1"/>
  <c r="G1629" i="1" s="1"/>
  <c r="H1628" i="1"/>
  <c r="C1628" i="1"/>
  <c r="G1628" i="1" s="1"/>
  <c r="C1627" i="1"/>
  <c r="C1626" i="1"/>
  <c r="G1625" i="1"/>
  <c r="C1625" i="1"/>
  <c r="H1625" i="1" s="1"/>
  <c r="H1624" i="1"/>
  <c r="G1624" i="1"/>
  <c r="C1624" i="1"/>
  <c r="G1623" i="1"/>
  <c r="C1623" i="1"/>
  <c r="H1623" i="1" s="1"/>
  <c r="H1622" i="1"/>
  <c r="G1622" i="1"/>
  <c r="C1622" i="1"/>
  <c r="C1620" i="1"/>
  <c r="C1619" i="1"/>
  <c r="C1618" i="1"/>
  <c r="G1617" i="1"/>
  <c r="C1617" i="1"/>
  <c r="H1617" i="1" s="1"/>
  <c r="H1616" i="1"/>
  <c r="G1616" i="1"/>
  <c r="C1616" i="1"/>
  <c r="G1615" i="1"/>
  <c r="C1615" i="1"/>
  <c r="H1615" i="1" s="1"/>
  <c r="H1614" i="1"/>
  <c r="G1614" i="1"/>
  <c r="C1614" i="1"/>
  <c r="H1613" i="1"/>
  <c r="C1613" i="1"/>
  <c r="G1613" i="1" s="1"/>
  <c r="C1612" i="1"/>
  <c r="C1611" i="1"/>
  <c r="C1610" i="1"/>
  <c r="G1609" i="1"/>
  <c r="C1609" i="1"/>
  <c r="H1609" i="1" s="1"/>
  <c r="H1608" i="1"/>
  <c r="G1608" i="1"/>
  <c r="C1608" i="1"/>
  <c r="G1607" i="1"/>
  <c r="C1607" i="1"/>
  <c r="H1607" i="1" s="1"/>
  <c r="H1606" i="1"/>
  <c r="G1606" i="1"/>
  <c r="C1606" i="1"/>
  <c r="H1605" i="1"/>
  <c r="C1605" i="1"/>
  <c r="G1605" i="1" s="1"/>
  <c r="C1604" i="1"/>
  <c r="C1603" i="1"/>
  <c r="C1602" i="1"/>
  <c r="G1601" i="1"/>
  <c r="C1601" i="1"/>
  <c r="H1601" i="1" s="1"/>
  <c r="H1600" i="1"/>
  <c r="G1600" i="1"/>
  <c r="C1600" i="1"/>
  <c r="G1599" i="1"/>
  <c r="C1599" i="1"/>
  <c r="H1599" i="1" s="1"/>
  <c r="H1598" i="1"/>
  <c r="G1598" i="1"/>
  <c r="C1598" i="1"/>
  <c r="H1597" i="1"/>
  <c r="C1597" i="1"/>
  <c r="G1597" i="1" s="1"/>
  <c r="C1596" i="1"/>
  <c r="C1595" i="1"/>
  <c r="C1594" i="1"/>
  <c r="G1593" i="1"/>
  <c r="C1593" i="1"/>
  <c r="H1593" i="1" s="1"/>
  <c r="H1592" i="1"/>
  <c r="G1592" i="1"/>
  <c r="C1592" i="1"/>
  <c r="G1591" i="1"/>
  <c r="C1591" i="1"/>
  <c r="H1591" i="1" s="1"/>
  <c r="H1590" i="1"/>
  <c r="G1590" i="1"/>
  <c r="C1590" i="1"/>
  <c r="H1589" i="1"/>
  <c r="C1589" i="1"/>
  <c r="G1589" i="1" s="1"/>
  <c r="C1588" i="1"/>
  <c r="C1587" i="1"/>
  <c r="C1586" i="1"/>
  <c r="G1585" i="1"/>
  <c r="C1585" i="1"/>
  <c r="H1585" i="1" s="1"/>
  <c r="H1584" i="1"/>
  <c r="G1584" i="1"/>
  <c r="C1584" i="1"/>
  <c r="G1583" i="1"/>
  <c r="C1583" i="1"/>
  <c r="H1583" i="1" s="1"/>
  <c r="H1582" i="1"/>
  <c r="G1582" i="1"/>
  <c r="C1582" i="1"/>
  <c r="D1581" i="1"/>
  <c r="C1581" i="1"/>
  <c r="D1580" i="1"/>
  <c r="C1580" i="1"/>
  <c r="D1579" i="1"/>
  <c r="C1579" i="1"/>
  <c r="G1578" i="1"/>
  <c r="D1578" i="1"/>
  <c r="C1578" i="1"/>
  <c r="J1578" i="1" s="1"/>
  <c r="H1577" i="1"/>
  <c r="D1577" i="1"/>
  <c r="C1577" i="1"/>
  <c r="G1577" i="1" s="1"/>
  <c r="D1576" i="1"/>
  <c r="C1576" i="1"/>
  <c r="G1575" i="1"/>
  <c r="D1575" i="1"/>
  <c r="C1575" i="1"/>
  <c r="J1575" i="1" s="1"/>
  <c r="D1574" i="1"/>
  <c r="C1574" i="1"/>
  <c r="D1573" i="1"/>
  <c r="C1573" i="1"/>
  <c r="G1572" i="1"/>
  <c r="D1572" i="1"/>
  <c r="C1572" i="1"/>
  <c r="H1572" i="1" s="1"/>
  <c r="D1571" i="1"/>
  <c r="C1571" i="1"/>
  <c r="G1571" i="1" s="1"/>
  <c r="D1570" i="1"/>
  <c r="C1570" i="1"/>
  <c r="G1569" i="1"/>
  <c r="D1569" i="1"/>
  <c r="C1569" i="1"/>
  <c r="J1569" i="1" s="1"/>
  <c r="J1568" i="1"/>
  <c r="G1568" i="1"/>
  <c r="I1568" i="1" s="1"/>
  <c r="D1568" i="1"/>
  <c r="C1568" i="1"/>
  <c r="H1568" i="1" s="1"/>
  <c r="H1567" i="1"/>
  <c r="D1567" i="1"/>
  <c r="C1567" i="1"/>
  <c r="D1566" i="1"/>
  <c r="C1566" i="1"/>
  <c r="G1565" i="1"/>
  <c r="D1565" i="1"/>
  <c r="C1565" i="1"/>
  <c r="J1565" i="1" s="1"/>
  <c r="G1564" i="1"/>
  <c r="I1564" i="1" s="1"/>
  <c r="D1564" i="1"/>
  <c r="C1564" i="1"/>
  <c r="H1564" i="1" s="1"/>
  <c r="D1563" i="1"/>
  <c r="C1563" i="1"/>
  <c r="G1562" i="1"/>
  <c r="D1562" i="1"/>
  <c r="C1562" i="1"/>
  <c r="J1562" i="1" s="1"/>
  <c r="J1561" i="1"/>
  <c r="G1561" i="1"/>
  <c r="I1561" i="1" s="1"/>
  <c r="D1561" i="1"/>
  <c r="C1561" i="1"/>
  <c r="H1561" i="1" s="1"/>
  <c r="H1560" i="1"/>
  <c r="D1560" i="1"/>
  <c r="C1560" i="1"/>
  <c r="D1559" i="1"/>
  <c r="C1559" i="1"/>
  <c r="G1558" i="1"/>
  <c r="D1558" i="1"/>
  <c r="C1558" i="1"/>
  <c r="J1558" i="1" s="1"/>
  <c r="G1557" i="1"/>
  <c r="I1557" i="1" s="1"/>
  <c r="D1557" i="1"/>
  <c r="C1557" i="1"/>
  <c r="H1557" i="1" s="1"/>
  <c r="D1556" i="1"/>
  <c r="C1556" i="1"/>
  <c r="G1555" i="1"/>
  <c r="D1555" i="1"/>
  <c r="C1555" i="1"/>
  <c r="H1555" i="1" s="1"/>
  <c r="H1554" i="1"/>
  <c r="D1554" i="1"/>
  <c r="C1554" i="1"/>
  <c r="D1553" i="1"/>
  <c r="C1553" i="1"/>
  <c r="J1553" i="1" s="1"/>
  <c r="G1552" i="1"/>
  <c r="D1552" i="1"/>
  <c r="C1552" i="1"/>
  <c r="J1552" i="1" s="1"/>
  <c r="G1551" i="1"/>
  <c r="I1551" i="1" s="1"/>
  <c r="D1551" i="1"/>
  <c r="C1551" i="1"/>
  <c r="H1551" i="1" s="1"/>
  <c r="D1550" i="1"/>
  <c r="C1550" i="1"/>
  <c r="D1549" i="1"/>
  <c r="C1549" i="1"/>
  <c r="J1549" i="1" s="1"/>
  <c r="G1548" i="1"/>
  <c r="D1548" i="1"/>
  <c r="C1548" i="1"/>
  <c r="J1548" i="1" s="1"/>
  <c r="J1547" i="1"/>
  <c r="D1547" i="1"/>
  <c r="C1547" i="1"/>
  <c r="J1546" i="1"/>
  <c r="H1546" i="1"/>
  <c r="G1546" i="1"/>
  <c r="I1546" i="1" s="1"/>
  <c r="D1546" i="1"/>
  <c r="C1546" i="1"/>
  <c r="G1545" i="1"/>
  <c r="D1545" i="1"/>
  <c r="C1545" i="1"/>
  <c r="H1545" i="1" s="1"/>
  <c r="D1544" i="1"/>
  <c r="C1544" i="1"/>
  <c r="D1543" i="1"/>
  <c r="J1543" i="1" s="1"/>
  <c r="C1543" i="1"/>
  <c r="G1543" i="1" s="1"/>
  <c r="J1542" i="1"/>
  <c r="I1542" i="1"/>
  <c r="H1542" i="1"/>
  <c r="G1542" i="1"/>
  <c r="D1542" i="1"/>
  <c r="C1542" i="1"/>
  <c r="H1541" i="1"/>
  <c r="D1541" i="1"/>
  <c r="C1541" i="1"/>
  <c r="J1541" i="1" s="1"/>
  <c r="D1540" i="1"/>
  <c r="C1540" i="1"/>
  <c r="G1540" i="1" s="1"/>
  <c r="H1539" i="1"/>
  <c r="G1539" i="1"/>
  <c r="D1539" i="1"/>
  <c r="C1539" i="1"/>
  <c r="D1538" i="1"/>
  <c r="C1538" i="1"/>
  <c r="G1538" i="1" s="1"/>
  <c r="D1536" i="1"/>
  <c r="C1536" i="1"/>
  <c r="D1535" i="1"/>
  <c r="C1535" i="1"/>
  <c r="D1534" i="1"/>
  <c r="C1534" i="1"/>
  <c r="G1534" i="1" s="1"/>
  <c r="H1533" i="1"/>
  <c r="D1533" i="1"/>
  <c r="C1533" i="1"/>
  <c r="G1533" i="1" s="1"/>
  <c r="D1532" i="1"/>
  <c r="C1532" i="1"/>
  <c r="G1532" i="1" s="1"/>
  <c r="D1531" i="1"/>
  <c r="C1531" i="1"/>
  <c r="D1530" i="1"/>
  <c r="C1530" i="1"/>
  <c r="G1530" i="1" s="1"/>
  <c r="G1529" i="1"/>
  <c r="D1529" i="1"/>
  <c r="C1529" i="1"/>
  <c r="H1529" i="1" s="1"/>
  <c r="D1528" i="1"/>
  <c r="C1528" i="1"/>
  <c r="D1527" i="1"/>
  <c r="C1527" i="1"/>
  <c r="D1526" i="1"/>
  <c r="C1526" i="1"/>
  <c r="G1526" i="1" s="1"/>
  <c r="H1525" i="1"/>
  <c r="D1525" i="1"/>
  <c r="C1525" i="1"/>
  <c r="G1525" i="1" s="1"/>
  <c r="D1524" i="1"/>
  <c r="C1524" i="1"/>
  <c r="G1524" i="1" s="1"/>
  <c r="D1523" i="1"/>
  <c r="C1523" i="1"/>
  <c r="D1522" i="1"/>
  <c r="C1522" i="1"/>
  <c r="G1522" i="1" s="1"/>
  <c r="G1521" i="1"/>
  <c r="D1521" i="1"/>
  <c r="C1521" i="1"/>
  <c r="H1521" i="1" s="1"/>
  <c r="D1520" i="1"/>
  <c r="C1520" i="1"/>
  <c r="D1519" i="1"/>
  <c r="C1519" i="1"/>
  <c r="D1518" i="1"/>
  <c r="C1518" i="1"/>
  <c r="G1518" i="1" s="1"/>
  <c r="H1517" i="1"/>
  <c r="D1517" i="1"/>
  <c r="C1517" i="1"/>
  <c r="G1517" i="1" s="1"/>
  <c r="D1516" i="1"/>
  <c r="C1516" i="1"/>
  <c r="G1516" i="1" s="1"/>
  <c r="D1515" i="1"/>
  <c r="C1515" i="1"/>
  <c r="D1514" i="1"/>
  <c r="C1514" i="1"/>
  <c r="G1513" i="1"/>
  <c r="D1513" i="1"/>
  <c r="C1513" i="1"/>
  <c r="H1513" i="1" s="1"/>
  <c r="D1512" i="1"/>
  <c r="C1512" i="1"/>
  <c r="D1511" i="1"/>
  <c r="C1511" i="1"/>
  <c r="D1510" i="1"/>
  <c r="H1509" i="1"/>
  <c r="D1509" i="1"/>
  <c r="C1509" i="1"/>
  <c r="G1509" i="1" s="1"/>
  <c r="D1508" i="1"/>
  <c r="C1508" i="1"/>
  <c r="H1507" i="1"/>
  <c r="G1507"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G1399" i="1"/>
  <c r="D1399" i="1"/>
  <c r="H1399" i="1" s="1"/>
  <c r="C1399" i="1"/>
  <c r="D1398" i="1"/>
  <c r="C1398" i="1"/>
  <c r="H1397" i="1"/>
  <c r="D1397" i="1"/>
  <c r="G1397" i="1" s="1"/>
  <c r="C1397" i="1"/>
  <c r="D1396" i="1"/>
  <c r="C1396" i="1"/>
  <c r="G1395" i="1"/>
  <c r="D1395" i="1"/>
  <c r="H1395" i="1" s="1"/>
  <c r="C1395" i="1"/>
  <c r="D1394" i="1"/>
  <c r="C1394" i="1"/>
  <c r="H1393" i="1"/>
  <c r="G1393" i="1"/>
  <c r="D1393" i="1"/>
  <c r="C1393" i="1"/>
  <c r="D1392" i="1"/>
  <c r="C1392" i="1"/>
  <c r="G1391" i="1"/>
  <c r="D1391" i="1"/>
  <c r="H1391" i="1" s="1"/>
  <c r="C1391" i="1"/>
  <c r="D1390" i="1"/>
  <c r="C1390" i="1"/>
  <c r="H1389" i="1"/>
  <c r="D1389" i="1"/>
  <c r="G1389" i="1" s="1"/>
  <c r="C1389" i="1"/>
  <c r="D1388" i="1"/>
  <c r="C1388" i="1"/>
  <c r="G1387" i="1"/>
  <c r="D1387" i="1"/>
  <c r="H1387" i="1" s="1"/>
  <c r="C1387" i="1"/>
  <c r="D1386" i="1"/>
  <c r="C1386" i="1"/>
  <c r="H1385" i="1"/>
  <c r="G1385" i="1"/>
  <c r="D1385" i="1"/>
  <c r="C1385" i="1"/>
  <c r="D1384" i="1"/>
  <c r="C1384" i="1"/>
  <c r="G1383" i="1"/>
  <c r="D1383" i="1"/>
  <c r="H1383" i="1" s="1"/>
  <c r="C1383" i="1"/>
  <c r="D1382" i="1"/>
  <c r="C1382" i="1"/>
  <c r="H1382" i="1" s="1"/>
  <c r="D1381" i="1"/>
  <c r="C1381" i="1"/>
  <c r="D1380" i="1"/>
  <c r="C1380" i="1"/>
  <c r="H1379" i="1"/>
  <c r="G1379" i="1"/>
  <c r="D1379" i="1"/>
  <c r="C1379" i="1"/>
  <c r="G1378" i="1"/>
  <c r="D1378" i="1"/>
  <c r="C1378" i="1"/>
  <c r="H1378" i="1" s="1"/>
  <c r="H1377" i="1"/>
  <c r="G1377" i="1"/>
  <c r="D1377" i="1"/>
  <c r="C1377" i="1"/>
  <c r="G1376" i="1"/>
  <c r="D1376" i="1"/>
  <c r="C1376" i="1"/>
  <c r="H1376" i="1" s="1"/>
  <c r="G1375" i="1"/>
  <c r="D1375" i="1"/>
  <c r="H1375" i="1" s="1"/>
  <c r="C1375" i="1"/>
  <c r="D1374" i="1"/>
  <c r="C1374" i="1"/>
  <c r="H1374" i="1" s="1"/>
  <c r="D1373" i="1"/>
  <c r="C1373" i="1"/>
  <c r="D1372" i="1"/>
  <c r="C1372" i="1"/>
  <c r="H1371" i="1"/>
  <c r="G1371" i="1"/>
  <c r="D1371" i="1"/>
  <c r="C1371" i="1"/>
  <c r="G1370" i="1"/>
  <c r="D1370" i="1"/>
  <c r="C1370" i="1"/>
  <c r="H1370" i="1" s="1"/>
  <c r="H1369" i="1"/>
  <c r="G1369" i="1"/>
  <c r="D1369" i="1"/>
  <c r="C1369" i="1"/>
  <c r="G1368" i="1"/>
  <c r="D1368" i="1"/>
  <c r="C1368" i="1"/>
  <c r="H1368" i="1" s="1"/>
  <c r="G1367" i="1"/>
  <c r="D1367" i="1"/>
  <c r="H1367" i="1" s="1"/>
  <c r="C1367" i="1"/>
  <c r="D1366" i="1"/>
  <c r="C1366" i="1"/>
  <c r="H1366" i="1" s="1"/>
  <c r="D1365" i="1"/>
  <c r="C1365" i="1"/>
  <c r="D1364" i="1"/>
  <c r="C1364" i="1"/>
  <c r="H1363" i="1"/>
  <c r="G1363" i="1"/>
  <c r="D1363" i="1"/>
  <c r="C1363" i="1"/>
  <c r="G1362" i="1"/>
  <c r="D1362" i="1"/>
  <c r="C1362" i="1"/>
  <c r="H1362" i="1" s="1"/>
  <c r="H1361" i="1"/>
  <c r="G1361" i="1"/>
  <c r="D1361" i="1"/>
  <c r="C1361" i="1"/>
  <c r="G1360" i="1"/>
  <c r="D1360" i="1"/>
  <c r="C1360" i="1"/>
  <c r="H1360" i="1" s="1"/>
  <c r="G1359" i="1"/>
  <c r="D1359" i="1"/>
  <c r="H1359" i="1" s="1"/>
  <c r="C1359" i="1"/>
  <c r="G1358" i="1"/>
  <c r="D1358" i="1"/>
  <c r="C1358" i="1"/>
  <c r="H1358" i="1" s="1"/>
  <c r="G1357" i="1"/>
  <c r="D1357" i="1"/>
  <c r="H1357" i="1" s="1"/>
  <c r="C1357" i="1"/>
  <c r="G1356" i="1"/>
  <c r="D1356" i="1"/>
  <c r="C1356" i="1"/>
  <c r="H1356" i="1" s="1"/>
  <c r="G1355" i="1"/>
  <c r="D1355" i="1"/>
  <c r="H1355" i="1" s="1"/>
  <c r="C1355" i="1"/>
  <c r="G1354" i="1"/>
  <c r="D1354" i="1"/>
  <c r="C1354" i="1"/>
  <c r="H1354" i="1" s="1"/>
  <c r="G1353" i="1"/>
  <c r="D1353" i="1"/>
  <c r="H1353" i="1" s="1"/>
  <c r="C1353" i="1"/>
  <c r="G1352" i="1"/>
  <c r="D1352" i="1"/>
  <c r="C1352" i="1"/>
  <c r="H1352" i="1" s="1"/>
  <c r="G1351" i="1"/>
  <c r="D1351" i="1"/>
  <c r="H1351" i="1" s="1"/>
  <c r="C1351" i="1"/>
  <c r="G1350" i="1"/>
  <c r="D1350" i="1"/>
  <c r="C1350" i="1"/>
  <c r="H1350" i="1" s="1"/>
  <c r="G1349" i="1"/>
  <c r="D1349" i="1"/>
  <c r="H1349" i="1" s="1"/>
  <c r="C1349" i="1"/>
  <c r="G1348" i="1"/>
  <c r="D1348" i="1"/>
  <c r="C1348" i="1"/>
  <c r="H1348" i="1" s="1"/>
  <c r="G1347" i="1"/>
  <c r="D1347" i="1"/>
  <c r="H1347" i="1" s="1"/>
  <c r="C1347" i="1"/>
  <c r="G1346" i="1"/>
  <c r="D1346" i="1"/>
  <c r="C1346" i="1"/>
  <c r="H1346" i="1" s="1"/>
  <c r="D1345" i="1"/>
  <c r="C1345" i="1"/>
  <c r="G1344" i="1"/>
  <c r="D1344" i="1"/>
  <c r="C1344" i="1"/>
  <c r="H1344" i="1" s="1"/>
  <c r="D1343" i="1"/>
  <c r="H1343" i="1" s="1"/>
  <c r="C1343" i="1"/>
  <c r="G1342" i="1"/>
  <c r="D1342" i="1"/>
  <c r="C1342" i="1"/>
  <c r="H1342" i="1" s="1"/>
  <c r="D1341" i="1"/>
  <c r="C1341" i="1"/>
  <c r="G1340" i="1"/>
  <c r="D1340" i="1"/>
  <c r="C1340" i="1"/>
  <c r="H1340" i="1" s="1"/>
  <c r="D1339" i="1"/>
  <c r="H1339" i="1" s="1"/>
  <c r="C1339" i="1"/>
  <c r="G1338" i="1"/>
  <c r="D1338" i="1"/>
  <c r="C1338" i="1"/>
  <c r="H1338" i="1" s="1"/>
  <c r="D1337" i="1"/>
  <c r="C1337" i="1"/>
  <c r="G1336" i="1"/>
  <c r="D1336" i="1"/>
  <c r="C1336" i="1"/>
  <c r="H1336" i="1" s="1"/>
  <c r="D1335" i="1"/>
  <c r="H1335" i="1" s="1"/>
  <c r="C1335" i="1"/>
  <c r="G1334" i="1"/>
  <c r="D1334" i="1"/>
  <c r="C1334" i="1"/>
  <c r="H1334" i="1" s="1"/>
  <c r="D1333" i="1"/>
  <c r="C1333" i="1"/>
  <c r="G1332" i="1"/>
  <c r="D1332" i="1"/>
  <c r="C1332" i="1"/>
  <c r="H1332" i="1" s="1"/>
  <c r="D1331" i="1"/>
  <c r="H1331" i="1" s="1"/>
  <c r="C1331" i="1"/>
  <c r="G1330" i="1"/>
  <c r="D1330" i="1"/>
  <c r="C1330" i="1"/>
  <c r="H1330" i="1" s="1"/>
  <c r="D1329" i="1"/>
  <c r="C1329" i="1"/>
  <c r="G1328" i="1"/>
  <c r="D1328" i="1"/>
  <c r="C1328" i="1"/>
  <c r="H1328" i="1" s="1"/>
  <c r="D1327" i="1"/>
  <c r="H1327" i="1" s="1"/>
  <c r="C1327" i="1"/>
  <c r="G1326" i="1"/>
  <c r="D1326" i="1"/>
  <c r="C1326" i="1"/>
  <c r="H1326" i="1" s="1"/>
  <c r="D1325" i="1"/>
  <c r="C1325" i="1"/>
  <c r="G1324" i="1"/>
  <c r="D1324" i="1"/>
  <c r="C1324" i="1"/>
  <c r="H1324" i="1" s="1"/>
  <c r="D1323" i="1"/>
  <c r="H1323" i="1" s="1"/>
  <c r="C1323" i="1"/>
  <c r="G1322" i="1"/>
  <c r="D1322" i="1"/>
  <c r="C1322" i="1"/>
  <c r="H1322" i="1" s="1"/>
  <c r="D1321" i="1"/>
  <c r="C1321" i="1"/>
  <c r="G1320" i="1"/>
  <c r="D1320" i="1"/>
  <c r="C1320" i="1"/>
  <c r="H1320" i="1" s="1"/>
  <c r="D1319" i="1"/>
  <c r="H1319" i="1" s="1"/>
  <c r="C1319" i="1"/>
  <c r="G1318" i="1"/>
  <c r="D1318" i="1"/>
  <c r="C1318" i="1"/>
  <c r="H1318" i="1" s="1"/>
  <c r="D1317" i="1"/>
  <c r="C1317" i="1"/>
  <c r="G1316" i="1"/>
  <c r="D1316" i="1"/>
  <c r="C1316" i="1"/>
  <c r="H1316" i="1" s="1"/>
  <c r="D1315" i="1"/>
  <c r="H1315" i="1" s="1"/>
  <c r="C1315" i="1"/>
  <c r="G1314" i="1"/>
  <c r="D1314" i="1"/>
  <c r="C1314" i="1"/>
  <c r="H1314" i="1" s="1"/>
  <c r="D1313" i="1"/>
  <c r="C1313" i="1"/>
  <c r="G1312" i="1"/>
  <c r="D1312" i="1"/>
  <c r="C1312" i="1"/>
  <c r="H1312" i="1" s="1"/>
  <c r="D1311" i="1"/>
  <c r="H1311" i="1" s="1"/>
  <c r="C1311" i="1"/>
  <c r="G1310" i="1"/>
  <c r="D1310" i="1"/>
  <c r="C1310" i="1"/>
  <c r="H1310" i="1" s="1"/>
  <c r="D1309" i="1"/>
  <c r="C1309" i="1"/>
  <c r="G1308" i="1"/>
  <c r="D1308" i="1"/>
  <c r="C1308" i="1"/>
  <c r="H1308" i="1" s="1"/>
  <c r="D1307" i="1"/>
  <c r="H1307" i="1" s="1"/>
  <c r="C1307" i="1"/>
  <c r="G1306" i="1"/>
  <c r="D1306" i="1"/>
  <c r="C1306" i="1"/>
  <c r="H1306" i="1" s="1"/>
  <c r="D1305" i="1"/>
  <c r="C1305" i="1"/>
  <c r="G1304" i="1"/>
  <c r="D1304" i="1"/>
  <c r="C1304" i="1"/>
  <c r="H1304" i="1" s="1"/>
  <c r="D1303" i="1"/>
  <c r="H1303" i="1" s="1"/>
  <c r="C1303" i="1"/>
  <c r="G1302" i="1"/>
  <c r="D1302" i="1"/>
  <c r="C1302" i="1"/>
  <c r="H1302" i="1" s="1"/>
  <c r="D1301" i="1"/>
  <c r="C1301" i="1"/>
  <c r="D1300" i="1"/>
  <c r="G1299" i="1"/>
  <c r="D1299" i="1"/>
  <c r="H1299" i="1" s="1"/>
  <c r="C1299" i="1"/>
  <c r="D1298" i="1"/>
  <c r="G1298" i="1" s="1"/>
  <c r="C1298" i="1"/>
  <c r="G1297" i="1"/>
  <c r="D1297" i="1"/>
  <c r="H1297" i="1" s="1"/>
  <c r="C1297" i="1"/>
  <c r="D1296" i="1"/>
  <c r="G1296" i="1" s="1"/>
  <c r="C1296" i="1"/>
  <c r="G1295" i="1"/>
  <c r="D1295" i="1"/>
  <c r="H1295" i="1" s="1"/>
  <c r="C1295" i="1"/>
  <c r="D1294" i="1"/>
  <c r="G1294" i="1" s="1"/>
  <c r="C1294" i="1"/>
  <c r="G1293" i="1"/>
  <c r="D1293" i="1"/>
  <c r="H1293" i="1" s="1"/>
  <c r="C1293" i="1"/>
  <c r="D1292" i="1"/>
  <c r="G1292" i="1" s="1"/>
  <c r="C1292" i="1"/>
  <c r="G1291" i="1"/>
  <c r="D1291" i="1"/>
  <c r="H1291" i="1" s="1"/>
  <c r="C1291" i="1"/>
  <c r="D1290" i="1"/>
  <c r="G1290" i="1" s="1"/>
  <c r="C1290" i="1"/>
  <c r="G1289" i="1"/>
  <c r="D1289" i="1"/>
  <c r="H1289" i="1" s="1"/>
  <c r="C1289" i="1"/>
  <c r="D1288" i="1"/>
  <c r="G1288" i="1" s="1"/>
  <c r="C1288" i="1"/>
  <c r="G1287" i="1"/>
  <c r="D1287" i="1"/>
  <c r="H1287" i="1" s="1"/>
  <c r="C1287" i="1"/>
  <c r="D1286" i="1"/>
  <c r="G1286" i="1" s="1"/>
  <c r="C1286" i="1"/>
  <c r="G1285" i="1"/>
  <c r="D1285" i="1"/>
  <c r="H1285" i="1" s="1"/>
  <c r="C1285" i="1"/>
  <c r="D1284" i="1"/>
  <c r="G1284" i="1" s="1"/>
  <c r="C1284" i="1"/>
  <c r="G1283" i="1"/>
  <c r="D1283" i="1"/>
  <c r="H1283" i="1" s="1"/>
  <c r="C1283" i="1"/>
  <c r="D1282" i="1"/>
  <c r="G1282" i="1" s="1"/>
  <c r="C1282" i="1"/>
  <c r="G1281" i="1"/>
  <c r="D1281" i="1"/>
  <c r="H1281" i="1" s="1"/>
  <c r="C1281" i="1"/>
  <c r="D1280" i="1"/>
  <c r="G1280" i="1" s="1"/>
  <c r="C1280" i="1"/>
  <c r="G1279" i="1"/>
  <c r="D1279" i="1"/>
  <c r="H1279" i="1" s="1"/>
  <c r="C1279" i="1"/>
  <c r="D1278" i="1"/>
  <c r="G1278" i="1" s="1"/>
  <c r="C1278" i="1"/>
  <c r="G1277" i="1"/>
  <c r="D1277" i="1"/>
  <c r="H1277" i="1" s="1"/>
  <c r="C1277" i="1"/>
  <c r="D1276" i="1"/>
  <c r="G1276" i="1" s="1"/>
  <c r="C1276" i="1"/>
  <c r="G1275" i="1"/>
  <c r="D1275" i="1"/>
  <c r="H1275" i="1" s="1"/>
  <c r="C1275" i="1"/>
  <c r="D1274" i="1"/>
  <c r="G1274" i="1" s="1"/>
  <c r="C1274" i="1"/>
  <c r="G1273" i="1"/>
  <c r="D1273" i="1"/>
  <c r="H1273" i="1" s="1"/>
  <c r="C1273" i="1"/>
  <c r="D1272" i="1"/>
  <c r="G1272" i="1" s="1"/>
  <c r="C1272" i="1"/>
  <c r="G1271" i="1"/>
  <c r="D1271" i="1"/>
  <c r="H1271" i="1" s="1"/>
  <c r="C1271" i="1"/>
  <c r="D1270" i="1"/>
  <c r="G1270" i="1" s="1"/>
  <c r="C1270" i="1"/>
  <c r="G1269" i="1"/>
  <c r="D1269" i="1"/>
  <c r="H1269" i="1" s="1"/>
  <c r="C1269" i="1"/>
  <c r="D1268" i="1"/>
  <c r="G1268" i="1" s="1"/>
  <c r="C1268" i="1"/>
  <c r="G1267" i="1"/>
  <c r="D1267" i="1"/>
  <c r="H1267" i="1" s="1"/>
  <c r="C1267" i="1"/>
  <c r="D1266" i="1"/>
  <c r="G1266" i="1" s="1"/>
  <c r="C1266" i="1"/>
  <c r="G1265" i="1"/>
  <c r="D1265" i="1"/>
  <c r="H1265" i="1" s="1"/>
  <c r="C1265" i="1"/>
  <c r="D1264" i="1"/>
  <c r="G1264" i="1" s="1"/>
  <c r="C1264" i="1"/>
  <c r="G1263" i="1"/>
  <c r="D1263" i="1"/>
  <c r="H1263" i="1" s="1"/>
  <c r="C1263" i="1"/>
  <c r="D1262" i="1"/>
  <c r="G1262" i="1" s="1"/>
  <c r="C1262" i="1"/>
  <c r="G1261" i="1"/>
  <c r="D1261" i="1"/>
  <c r="H1261" i="1" s="1"/>
  <c r="C1261" i="1"/>
  <c r="D1260" i="1"/>
  <c r="G1260" i="1" s="1"/>
  <c r="C1260" i="1"/>
  <c r="D1259" i="1"/>
  <c r="D1258" i="1"/>
  <c r="G1258" i="1" s="1"/>
  <c r="C1258" i="1"/>
  <c r="D1257" i="1"/>
  <c r="C1257" i="1"/>
  <c r="G1256" i="1"/>
  <c r="D1256" i="1"/>
  <c r="C1256" i="1"/>
  <c r="H1256" i="1" s="1"/>
  <c r="G1254" i="1"/>
  <c r="D1254" i="1"/>
  <c r="C1254" i="1"/>
  <c r="H1254" i="1" s="1"/>
  <c r="H1253" i="1"/>
  <c r="G1253" i="1"/>
  <c r="D1253" i="1"/>
  <c r="C1253" i="1"/>
  <c r="D1252" i="1"/>
  <c r="G1252" i="1" s="1"/>
  <c r="C1252" i="1"/>
  <c r="D1251" i="1"/>
  <c r="C1251" i="1"/>
  <c r="D1250" i="1"/>
  <c r="C1250" i="1"/>
  <c r="G1249" i="1"/>
  <c r="D1249" i="1"/>
  <c r="H1249" i="1" s="1"/>
  <c r="C1249" i="1"/>
  <c r="D1248" i="1"/>
  <c r="C1248" i="1"/>
  <c r="H1247" i="1"/>
  <c r="D1247" i="1"/>
  <c r="G1247" i="1" s="1"/>
  <c r="C1247" i="1"/>
  <c r="G1246" i="1"/>
  <c r="D1246" i="1"/>
  <c r="C1246" i="1"/>
  <c r="H1246" i="1" s="1"/>
  <c r="H1245" i="1"/>
  <c r="G1245" i="1"/>
  <c r="D1245" i="1"/>
  <c r="C1245" i="1"/>
  <c r="D1244" i="1"/>
  <c r="G1244" i="1" s="1"/>
  <c r="C1244" i="1"/>
  <c r="D1243" i="1"/>
  <c r="C1243" i="1"/>
  <c r="D1242" i="1"/>
  <c r="C1242" i="1"/>
  <c r="G1241" i="1"/>
  <c r="D1241" i="1"/>
  <c r="H1241" i="1" s="1"/>
  <c r="C1241" i="1"/>
  <c r="D1240" i="1"/>
  <c r="C1240" i="1"/>
  <c r="G1240" i="1" s="1"/>
  <c r="H1239" i="1"/>
  <c r="D1239" i="1"/>
  <c r="G1239" i="1" s="1"/>
  <c r="C1239" i="1"/>
  <c r="G1238" i="1"/>
  <c r="D1238" i="1"/>
  <c r="C1238" i="1"/>
  <c r="H1238" i="1" s="1"/>
  <c r="H1237" i="1"/>
  <c r="G1237" i="1"/>
  <c r="D1237" i="1"/>
  <c r="C1237" i="1"/>
  <c r="D1236" i="1"/>
  <c r="G1236" i="1" s="1"/>
  <c r="C1236" i="1"/>
  <c r="D1235" i="1"/>
  <c r="C1235" i="1"/>
  <c r="D1234" i="1"/>
  <c r="C1234" i="1"/>
  <c r="G1233" i="1"/>
  <c r="D1233" i="1"/>
  <c r="H1233" i="1" s="1"/>
  <c r="C1233" i="1"/>
  <c r="D1232" i="1"/>
  <c r="C1232" i="1"/>
  <c r="H1231" i="1"/>
  <c r="D1231" i="1"/>
  <c r="G1231" i="1" s="1"/>
  <c r="C1231" i="1"/>
  <c r="G1230" i="1"/>
  <c r="D1230" i="1"/>
  <c r="C1230" i="1"/>
  <c r="H1230" i="1" s="1"/>
  <c r="H1229" i="1"/>
  <c r="G1229" i="1"/>
  <c r="D1229" i="1"/>
  <c r="C1229" i="1"/>
  <c r="D1228" i="1"/>
  <c r="G1228" i="1" s="1"/>
  <c r="C1228" i="1"/>
  <c r="D1227" i="1"/>
  <c r="C1227" i="1"/>
  <c r="D1226" i="1"/>
  <c r="C1226" i="1"/>
  <c r="G1225" i="1"/>
  <c r="D1225" i="1"/>
  <c r="H1225" i="1" s="1"/>
  <c r="C1225" i="1"/>
  <c r="D1224" i="1"/>
  <c r="C1224" i="1"/>
  <c r="G1224" i="1" s="1"/>
  <c r="H1223" i="1"/>
  <c r="D1223" i="1"/>
  <c r="G1223" i="1" s="1"/>
  <c r="C1223" i="1"/>
  <c r="G1222" i="1"/>
  <c r="D1222" i="1"/>
  <c r="C1222" i="1"/>
  <c r="H1222" i="1" s="1"/>
  <c r="H1221" i="1"/>
  <c r="G1221" i="1"/>
  <c r="D1221" i="1"/>
  <c r="C1221" i="1"/>
  <c r="D1220" i="1"/>
  <c r="G1220" i="1" s="1"/>
  <c r="C1220" i="1"/>
  <c r="D1219" i="1"/>
  <c r="C1219" i="1"/>
  <c r="D1218" i="1"/>
  <c r="C1218" i="1"/>
  <c r="D1217" i="1"/>
  <c r="C1217" i="1"/>
  <c r="D1216" i="1"/>
  <c r="C1216" i="1"/>
  <c r="H1215" i="1"/>
  <c r="D1215" i="1"/>
  <c r="C1215" i="1"/>
  <c r="G1215" i="1" s="1"/>
  <c r="G1214" i="1"/>
  <c r="D1214" i="1"/>
  <c r="C1214" i="1"/>
  <c r="H1214" i="1" s="1"/>
  <c r="G1213" i="1"/>
  <c r="D1213" i="1"/>
  <c r="C1213" i="1"/>
  <c r="H1213" i="1" s="1"/>
  <c r="D1212" i="1"/>
  <c r="G1212" i="1" s="1"/>
  <c r="C1212" i="1"/>
  <c r="D1211" i="1"/>
  <c r="C1211" i="1"/>
  <c r="D1210" i="1"/>
  <c r="C1210" i="1"/>
  <c r="D1209" i="1"/>
  <c r="C1209"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79" i="1"/>
  <c r="D1179" i="1"/>
  <c r="C1179" i="1"/>
  <c r="G1179" i="1" s="1"/>
  <c r="D1178" i="1"/>
  <c r="H1178" i="1" s="1"/>
  <c r="C1178" i="1"/>
  <c r="D1177" i="1"/>
  <c r="H1177" i="1" s="1"/>
  <c r="C1177" i="1"/>
  <c r="G1177" i="1" s="1"/>
  <c r="D1176" i="1"/>
  <c r="H1176" i="1" s="1"/>
  <c r="C1176" i="1"/>
  <c r="G1176" i="1" s="1"/>
  <c r="H1175" i="1"/>
  <c r="D1175" i="1"/>
  <c r="C1175" i="1"/>
  <c r="G1175" i="1" s="1"/>
  <c r="D1174" i="1"/>
  <c r="H1174" i="1" s="1"/>
  <c r="C1174" i="1"/>
  <c r="D1173" i="1"/>
  <c r="H1173" i="1" s="1"/>
  <c r="C1173" i="1"/>
  <c r="G1173" i="1" s="1"/>
  <c r="D1172" i="1"/>
  <c r="H1172" i="1" s="1"/>
  <c r="C1172" i="1"/>
  <c r="G1172" i="1" s="1"/>
  <c r="H1171" i="1"/>
  <c r="D1171" i="1"/>
  <c r="C1171" i="1"/>
  <c r="G1171" i="1" s="1"/>
  <c r="D1170" i="1"/>
  <c r="H1170" i="1" s="1"/>
  <c r="C1170" i="1"/>
  <c r="D1169" i="1"/>
  <c r="H1169" i="1" s="1"/>
  <c r="C1169" i="1"/>
  <c r="G1169" i="1" s="1"/>
  <c r="D1168" i="1"/>
  <c r="H1168" i="1" s="1"/>
  <c r="C1168" i="1"/>
  <c r="G1168" i="1" s="1"/>
  <c r="H1167" i="1"/>
  <c r="D1167" i="1"/>
  <c r="C1167" i="1"/>
  <c r="G1167" i="1" s="1"/>
  <c r="D1166" i="1"/>
  <c r="H1166" i="1" s="1"/>
  <c r="C1166" i="1"/>
  <c r="D1165" i="1"/>
  <c r="H1165" i="1" s="1"/>
  <c r="C1165" i="1"/>
  <c r="G1165" i="1" s="1"/>
  <c r="D1164" i="1"/>
  <c r="H1164" i="1" s="1"/>
  <c r="C1164" i="1"/>
  <c r="G1164" i="1" s="1"/>
  <c r="H1163" i="1"/>
  <c r="D1163" i="1"/>
  <c r="C1163" i="1"/>
  <c r="G1163" i="1" s="1"/>
  <c r="D1162" i="1"/>
  <c r="H1162" i="1" s="1"/>
  <c r="C1162" i="1"/>
  <c r="D1161" i="1"/>
  <c r="H1161" i="1" s="1"/>
  <c r="C1161" i="1"/>
  <c r="G1161" i="1" s="1"/>
  <c r="D1160" i="1"/>
  <c r="H1160" i="1" s="1"/>
  <c r="C1160" i="1"/>
  <c r="G1160" i="1" s="1"/>
  <c r="H1159" i="1"/>
  <c r="D1159" i="1"/>
  <c r="C1159" i="1"/>
  <c r="G1159" i="1" s="1"/>
  <c r="D1158" i="1"/>
  <c r="H1158" i="1" s="1"/>
  <c r="C1158" i="1"/>
  <c r="D1157" i="1"/>
  <c r="H1157" i="1" s="1"/>
  <c r="C1157" i="1"/>
  <c r="G1157" i="1" s="1"/>
  <c r="D1156" i="1"/>
  <c r="H1156" i="1" s="1"/>
  <c r="C1156" i="1"/>
  <c r="G1156" i="1" s="1"/>
  <c r="H1155" i="1"/>
  <c r="D1155" i="1"/>
  <c r="C1155" i="1"/>
  <c r="G1155" i="1" s="1"/>
  <c r="D1154" i="1"/>
  <c r="H1154" i="1" s="1"/>
  <c r="C1154" i="1"/>
  <c r="D1153" i="1"/>
  <c r="H1153" i="1" s="1"/>
  <c r="C1153" i="1"/>
  <c r="G1153" i="1" s="1"/>
  <c r="C1152" i="1"/>
  <c r="H1151" i="1"/>
  <c r="D1151" i="1"/>
  <c r="C1151" i="1"/>
  <c r="G1151" i="1" s="1"/>
  <c r="D1150" i="1"/>
  <c r="H1150" i="1" s="1"/>
  <c r="C1150" i="1"/>
  <c r="D1149" i="1"/>
  <c r="H1149" i="1" s="1"/>
  <c r="C1149" i="1"/>
  <c r="G1149" i="1" s="1"/>
  <c r="D1148" i="1"/>
  <c r="H1148" i="1" s="1"/>
  <c r="C1148" i="1"/>
  <c r="G1148" i="1" s="1"/>
  <c r="H1147" i="1"/>
  <c r="D1147" i="1"/>
  <c r="C1147" i="1"/>
  <c r="G1147" i="1" s="1"/>
  <c r="D1146" i="1"/>
  <c r="H1146" i="1" s="1"/>
  <c r="C1146" i="1"/>
  <c r="D1145" i="1"/>
  <c r="H1145" i="1" s="1"/>
  <c r="C1145" i="1"/>
  <c r="G1145" i="1" s="1"/>
  <c r="D1144" i="1"/>
  <c r="H1144" i="1" s="1"/>
  <c r="C1144" i="1"/>
  <c r="G1144" i="1" s="1"/>
  <c r="H1143" i="1"/>
  <c r="D1143" i="1"/>
  <c r="C1143" i="1"/>
  <c r="G1143" i="1" s="1"/>
  <c r="D1142" i="1"/>
  <c r="H1142" i="1" s="1"/>
  <c r="C1142" i="1"/>
  <c r="D1141" i="1"/>
  <c r="H1141" i="1" s="1"/>
  <c r="C1141" i="1"/>
  <c r="G1141" i="1" s="1"/>
  <c r="D1140" i="1"/>
  <c r="H1140" i="1" s="1"/>
  <c r="C1140" i="1"/>
  <c r="G1140" i="1" s="1"/>
  <c r="H1139" i="1"/>
  <c r="D1139" i="1"/>
  <c r="C1139" i="1"/>
  <c r="G1139" i="1" s="1"/>
  <c r="D1138" i="1"/>
  <c r="H1138" i="1" s="1"/>
  <c r="C1138" i="1"/>
  <c r="D1137" i="1"/>
  <c r="H1137" i="1" s="1"/>
  <c r="C1137" i="1"/>
  <c r="G1137" i="1" s="1"/>
  <c r="D1136" i="1"/>
  <c r="H1136" i="1" s="1"/>
  <c r="C1136" i="1"/>
  <c r="G1136" i="1" s="1"/>
  <c r="H1135" i="1"/>
  <c r="D1135" i="1"/>
  <c r="C1135" i="1"/>
  <c r="G1135" i="1" s="1"/>
  <c r="D1134" i="1"/>
  <c r="H1134" i="1" s="1"/>
  <c r="C1134" i="1"/>
  <c r="D1133" i="1"/>
  <c r="H1133" i="1" s="1"/>
  <c r="C1133" i="1"/>
  <c r="G1133" i="1" s="1"/>
  <c r="D1132" i="1"/>
  <c r="H1132" i="1" s="1"/>
  <c r="C1132" i="1"/>
  <c r="G1132" i="1" s="1"/>
  <c r="H1131" i="1"/>
  <c r="D1131" i="1"/>
  <c r="C1131" i="1"/>
  <c r="G1131" i="1" s="1"/>
  <c r="D1130" i="1"/>
  <c r="H1130" i="1" s="1"/>
  <c r="C1130" i="1"/>
  <c r="D1129" i="1"/>
  <c r="H1129" i="1" s="1"/>
  <c r="C1129" i="1"/>
  <c r="G1129" i="1" s="1"/>
  <c r="D1128" i="1"/>
  <c r="H1128" i="1" s="1"/>
  <c r="C1128" i="1"/>
  <c r="G1128" i="1" s="1"/>
  <c r="H1127" i="1"/>
  <c r="D1127" i="1"/>
  <c r="C1127" i="1"/>
  <c r="G1127" i="1" s="1"/>
  <c r="D1126" i="1"/>
  <c r="H1126" i="1" s="1"/>
  <c r="C1126" i="1"/>
  <c r="D1125" i="1"/>
  <c r="H1125" i="1" s="1"/>
  <c r="C1125" i="1"/>
  <c r="G1125" i="1" s="1"/>
  <c r="D1124" i="1"/>
  <c r="D1123" i="1"/>
  <c r="H1123" i="1" s="1"/>
  <c r="C1123" i="1"/>
  <c r="D1122" i="1"/>
  <c r="H1122" i="1" s="1"/>
  <c r="C1122" i="1"/>
  <c r="G1122" i="1" s="1"/>
  <c r="D1121" i="1"/>
  <c r="H1121" i="1" s="1"/>
  <c r="C1121" i="1"/>
  <c r="G1121" i="1" s="1"/>
  <c r="H1120" i="1"/>
  <c r="D1120" i="1"/>
  <c r="C1120" i="1"/>
  <c r="G1120" i="1" s="1"/>
  <c r="D1119" i="1"/>
  <c r="H1119" i="1" s="1"/>
  <c r="C1119" i="1"/>
  <c r="D1118" i="1"/>
  <c r="H1118" i="1" s="1"/>
  <c r="C1118" i="1"/>
  <c r="G1118" i="1" s="1"/>
  <c r="D1117" i="1"/>
  <c r="H1117" i="1" s="1"/>
  <c r="C1117" i="1"/>
  <c r="G1117" i="1" s="1"/>
  <c r="H1116" i="1"/>
  <c r="D1116" i="1"/>
  <c r="C1116" i="1"/>
  <c r="G1116" i="1" s="1"/>
  <c r="D1115" i="1"/>
  <c r="H1115" i="1" s="1"/>
  <c r="C1115" i="1"/>
  <c r="D1114" i="1"/>
  <c r="H1114" i="1" s="1"/>
  <c r="C1114" i="1"/>
  <c r="G1114" i="1" s="1"/>
  <c r="D1113" i="1"/>
  <c r="H1113" i="1" s="1"/>
  <c r="C1113" i="1"/>
  <c r="G1113" i="1" s="1"/>
  <c r="H1112" i="1"/>
  <c r="D1112" i="1"/>
  <c r="C1112" i="1"/>
  <c r="G1112" i="1" s="1"/>
  <c r="D1111" i="1"/>
  <c r="H1111" i="1" s="1"/>
  <c r="C1111" i="1"/>
  <c r="D1110" i="1"/>
  <c r="H1110" i="1" s="1"/>
  <c r="C1110" i="1"/>
  <c r="G1110" i="1" s="1"/>
  <c r="D1109" i="1"/>
  <c r="H1109" i="1" s="1"/>
  <c r="C1109" i="1"/>
  <c r="G1109" i="1" s="1"/>
  <c r="H1108" i="1"/>
  <c r="D1108" i="1"/>
  <c r="C1108" i="1"/>
  <c r="G1108" i="1" s="1"/>
  <c r="D1107" i="1"/>
  <c r="H1107" i="1" s="1"/>
  <c r="C1107" i="1"/>
  <c r="D1106" i="1"/>
  <c r="H1106" i="1" s="1"/>
  <c r="C1106" i="1"/>
  <c r="G1106" i="1" s="1"/>
  <c r="D1105" i="1"/>
  <c r="H1105" i="1" s="1"/>
  <c r="C1105" i="1"/>
  <c r="G1105" i="1" s="1"/>
  <c r="H1104" i="1"/>
  <c r="D1104" i="1"/>
  <c r="C1104" i="1"/>
  <c r="G1104" i="1" s="1"/>
  <c r="D1103" i="1"/>
  <c r="H1103" i="1" s="1"/>
  <c r="C1103" i="1"/>
  <c r="D1102" i="1"/>
  <c r="H1102" i="1" s="1"/>
  <c r="C1102" i="1"/>
  <c r="G1102" i="1" s="1"/>
  <c r="D1101" i="1"/>
  <c r="H1101" i="1" s="1"/>
  <c r="C1101" i="1"/>
  <c r="G1101" i="1" s="1"/>
  <c r="H1100" i="1"/>
  <c r="D1100" i="1"/>
  <c r="C1100" i="1"/>
  <c r="G1100" i="1" s="1"/>
  <c r="D1099" i="1"/>
  <c r="H1099" i="1" s="1"/>
  <c r="C1099" i="1"/>
  <c r="D1098" i="1"/>
  <c r="H1098" i="1" s="1"/>
  <c r="C1098" i="1"/>
  <c r="G1098" i="1" s="1"/>
  <c r="D1097" i="1"/>
  <c r="H1097" i="1" s="1"/>
  <c r="C1097" i="1"/>
  <c r="G1097" i="1" s="1"/>
  <c r="H1096" i="1"/>
  <c r="D1096" i="1"/>
  <c r="C1096" i="1"/>
  <c r="G1096" i="1" s="1"/>
  <c r="D1095" i="1"/>
  <c r="H1095" i="1" s="1"/>
  <c r="C1095" i="1"/>
  <c r="D1094" i="1"/>
  <c r="H1094" i="1" s="1"/>
  <c r="C1094" i="1"/>
  <c r="G1094" i="1" s="1"/>
  <c r="C1093" i="1"/>
  <c r="H1092" i="1"/>
  <c r="D1092" i="1"/>
  <c r="C1092" i="1"/>
  <c r="G1092" i="1" s="1"/>
  <c r="D1091" i="1"/>
  <c r="H1091" i="1" s="1"/>
  <c r="C1091" i="1"/>
  <c r="D1090" i="1"/>
  <c r="H1090" i="1" s="1"/>
  <c r="C1090" i="1"/>
  <c r="G1090" i="1" s="1"/>
  <c r="D1089" i="1"/>
  <c r="C1089" i="1"/>
  <c r="G1089" i="1" s="1"/>
  <c r="H1088" i="1"/>
  <c r="D1088" i="1"/>
  <c r="C1088" i="1"/>
  <c r="G1088" i="1" s="1"/>
  <c r="D1087" i="1"/>
  <c r="H1087" i="1" s="1"/>
  <c r="C1087" i="1"/>
  <c r="D1086" i="1"/>
  <c r="H1086" i="1" s="1"/>
  <c r="C1086" i="1"/>
  <c r="G1086" i="1" s="1"/>
  <c r="D1085" i="1"/>
  <c r="C1085" i="1"/>
  <c r="G1085" i="1" s="1"/>
  <c r="H1084" i="1"/>
  <c r="D1084" i="1"/>
  <c r="C1084" i="1"/>
  <c r="G1084" i="1" s="1"/>
  <c r="D1083" i="1"/>
  <c r="H1083" i="1" s="1"/>
  <c r="C1083" i="1"/>
  <c r="D1082" i="1"/>
  <c r="H1082" i="1" s="1"/>
  <c r="C1082" i="1"/>
  <c r="G1082" i="1" s="1"/>
  <c r="D1081" i="1"/>
  <c r="C1081" i="1"/>
  <c r="G1081" i="1" s="1"/>
  <c r="H1080" i="1"/>
  <c r="D1080" i="1"/>
  <c r="C1080" i="1"/>
  <c r="G1080" i="1" s="1"/>
  <c r="D1079" i="1"/>
  <c r="H1079" i="1" s="1"/>
  <c r="C1079" i="1"/>
  <c r="D1078" i="1"/>
  <c r="H1078" i="1" s="1"/>
  <c r="C1078" i="1"/>
  <c r="G1078" i="1" s="1"/>
  <c r="D1077" i="1"/>
  <c r="C1077" i="1"/>
  <c r="G1077" i="1" s="1"/>
  <c r="H1076" i="1"/>
  <c r="D1076" i="1"/>
  <c r="C1076" i="1"/>
  <c r="G1076" i="1" s="1"/>
  <c r="D1075" i="1"/>
  <c r="H1075" i="1" s="1"/>
  <c r="C1075" i="1"/>
  <c r="H1073" i="1"/>
  <c r="D1073" i="1"/>
  <c r="C1073" i="1"/>
  <c r="G1073" i="1" s="1"/>
  <c r="D1072" i="1"/>
  <c r="H1072" i="1" s="1"/>
  <c r="C1072" i="1"/>
  <c r="D1071" i="1"/>
  <c r="C1071" i="1"/>
  <c r="D1070" i="1"/>
  <c r="C1070" i="1"/>
  <c r="G1070" i="1" s="1"/>
  <c r="H1069" i="1"/>
  <c r="D1069" i="1"/>
  <c r="C1069" i="1"/>
  <c r="G1069" i="1" s="1"/>
  <c r="D1068" i="1"/>
  <c r="H1068" i="1" s="1"/>
  <c r="C1068" i="1"/>
  <c r="D1067" i="1"/>
  <c r="C1067" i="1"/>
  <c r="D1066" i="1"/>
  <c r="C1066" i="1"/>
  <c r="G1066" i="1" s="1"/>
  <c r="H1065" i="1"/>
  <c r="D1065" i="1"/>
  <c r="C1065" i="1"/>
  <c r="G1065" i="1" s="1"/>
  <c r="D1064" i="1"/>
  <c r="H1064" i="1" s="1"/>
  <c r="C1064" i="1"/>
  <c r="D1063" i="1"/>
  <c r="C1063" i="1"/>
  <c r="D1062" i="1"/>
  <c r="C1062" i="1"/>
  <c r="G1062" i="1" s="1"/>
  <c r="H1061" i="1"/>
  <c r="D1061" i="1"/>
  <c r="C1061" i="1"/>
  <c r="G1061" i="1" s="1"/>
  <c r="D1060" i="1"/>
  <c r="H1060" i="1" s="1"/>
  <c r="C1060" i="1"/>
  <c r="D1059" i="1"/>
  <c r="C1059" i="1"/>
  <c r="D1058" i="1"/>
  <c r="C1058" i="1"/>
  <c r="G1058" i="1" s="1"/>
  <c r="H1057" i="1"/>
  <c r="D1057" i="1"/>
  <c r="C1057" i="1"/>
  <c r="G1057" i="1" s="1"/>
  <c r="D1056" i="1"/>
  <c r="H1056" i="1" s="1"/>
  <c r="C1056" i="1"/>
  <c r="D1055" i="1"/>
  <c r="C1055" i="1"/>
  <c r="D1054" i="1"/>
  <c r="C1054" i="1"/>
  <c r="G1054" i="1" s="1"/>
  <c r="H1053" i="1"/>
  <c r="D1053" i="1"/>
  <c r="C1053" i="1"/>
  <c r="G1053" i="1" s="1"/>
  <c r="D1052" i="1"/>
  <c r="H1052" i="1" s="1"/>
  <c r="C1052" i="1"/>
  <c r="D1051" i="1"/>
  <c r="C1051" i="1"/>
  <c r="D1050" i="1"/>
  <c r="C1050" i="1"/>
  <c r="G1050" i="1" s="1"/>
  <c r="H1049" i="1"/>
  <c r="D1049" i="1"/>
  <c r="C1049" i="1"/>
  <c r="G1049" i="1" s="1"/>
  <c r="D1048" i="1"/>
  <c r="H1048" i="1" s="1"/>
  <c r="C1048" i="1"/>
  <c r="D1047" i="1"/>
  <c r="C1047" i="1"/>
  <c r="D1046" i="1"/>
  <c r="C1046" i="1"/>
  <c r="G1046" i="1" s="1"/>
  <c r="H1045" i="1"/>
  <c r="D1045" i="1"/>
  <c r="C1045" i="1"/>
  <c r="G1045" i="1" s="1"/>
  <c r="D1044" i="1"/>
  <c r="H1044" i="1" s="1"/>
  <c r="C1044" i="1"/>
  <c r="D1043" i="1"/>
  <c r="C1043" i="1"/>
  <c r="D1042" i="1"/>
  <c r="C1042" i="1"/>
  <c r="G1042" i="1" s="1"/>
  <c r="H1041" i="1"/>
  <c r="D1041" i="1"/>
  <c r="C1041" i="1"/>
  <c r="G1041" i="1" s="1"/>
  <c r="D1040" i="1"/>
  <c r="H1040" i="1" s="1"/>
  <c r="C1040" i="1"/>
  <c r="D1039" i="1"/>
  <c r="C1039" i="1"/>
  <c r="D1038" i="1"/>
  <c r="C1038" i="1"/>
  <c r="G1038" i="1" s="1"/>
  <c r="H1037" i="1"/>
  <c r="D1037" i="1"/>
  <c r="C1037" i="1"/>
  <c r="G1037" i="1" s="1"/>
  <c r="D1036" i="1"/>
  <c r="H1036" i="1" s="1"/>
  <c r="C1036" i="1"/>
  <c r="D1035" i="1"/>
  <c r="C1035" i="1"/>
  <c r="D1034" i="1"/>
  <c r="C1034" i="1"/>
  <c r="G1034" i="1" s="1"/>
  <c r="H1033" i="1"/>
  <c r="D1033" i="1"/>
  <c r="C1033" i="1"/>
  <c r="G1033" i="1" s="1"/>
  <c r="D1032" i="1"/>
  <c r="H1032" i="1" s="1"/>
  <c r="C1032" i="1"/>
  <c r="D1031" i="1"/>
  <c r="C1031" i="1"/>
  <c r="D1030" i="1"/>
  <c r="C1030" i="1"/>
  <c r="G1030" i="1" s="1"/>
  <c r="H1029" i="1"/>
  <c r="D1029" i="1"/>
  <c r="C1029" i="1"/>
  <c r="G1029" i="1" s="1"/>
  <c r="D1028" i="1"/>
  <c r="H1028" i="1" s="1"/>
  <c r="C1028" i="1"/>
  <c r="D1027" i="1"/>
  <c r="C1027" i="1"/>
  <c r="D1026" i="1"/>
  <c r="C1026" i="1"/>
  <c r="G1026" i="1" s="1"/>
  <c r="H1025" i="1"/>
  <c r="D1025" i="1"/>
  <c r="C1025" i="1"/>
  <c r="G1025" i="1" s="1"/>
  <c r="D1024" i="1"/>
  <c r="H1024" i="1" s="1"/>
  <c r="C1024" i="1"/>
  <c r="D1023" i="1"/>
  <c r="C1023" i="1"/>
  <c r="D1022" i="1"/>
  <c r="C1022" i="1"/>
  <c r="G1022" i="1" s="1"/>
  <c r="H1021" i="1"/>
  <c r="D1021" i="1"/>
  <c r="C1021" i="1"/>
  <c r="G1021" i="1" s="1"/>
  <c r="D1020" i="1"/>
  <c r="H1020" i="1" s="1"/>
  <c r="C1020" i="1"/>
  <c r="D1019" i="1"/>
  <c r="C1019" i="1"/>
  <c r="D1018" i="1"/>
  <c r="C1018" i="1"/>
  <c r="G1018" i="1" s="1"/>
  <c r="H1017" i="1"/>
  <c r="D1017" i="1"/>
  <c r="C1017" i="1"/>
  <c r="G1017" i="1" s="1"/>
  <c r="D1016" i="1"/>
  <c r="H1016" i="1" s="1"/>
  <c r="C1016" i="1"/>
  <c r="D1015" i="1"/>
  <c r="C1015" i="1"/>
  <c r="D1014" i="1"/>
  <c r="C1014" i="1"/>
  <c r="G1014" i="1" s="1"/>
  <c r="H1013" i="1"/>
  <c r="D1013" i="1"/>
  <c r="C1013" i="1"/>
  <c r="G1013" i="1" s="1"/>
  <c r="D1012" i="1"/>
  <c r="D1010" i="1"/>
  <c r="C1010" i="1"/>
  <c r="G1010" i="1" s="1"/>
  <c r="H1009" i="1"/>
  <c r="D1009" i="1"/>
  <c r="C1009" i="1"/>
  <c r="G1009" i="1" s="1"/>
  <c r="D1008" i="1"/>
  <c r="H1008" i="1" s="1"/>
  <c r="C1008" i="1"/>
  <c r="D1007" i="1"/>
  <c r="C1007" i="1"/>
  <c r="D1006" i="1"/>
  <c r="C1006" i="1"/>
  <c r="G1006" i="1" s="1"/>
  <c r="H1005" i="1"/>
  <c r="D1005" i="1"/>
  <c r="C1005" i="1"/>
  <c r="G1005" i="1" s="1"/>
  <c r="D1004" i="1"/>
  <c r="H1004" i="1" s="1"/>
  <c r="C1004" i="1"/>
  <c r="D1003" i="1"/>
  <c r="C1003" i="1"/>
  <c r="D1002" i="1"/>
  <c r="C1002" i="1"/>
  <c r="G1002" i="1" s="1"/>
  <c r="H1001" i="1"/>
  <c r="D1001" i="1"/>
  <c r="C1001" i="1"/>
  <c r="G1001" i="1" s="1"/>
  <c r="D1000" i="1"/>
  <c r="H1000" i="1" s="1"/>
  <c r="C1000" i="1"/>
  <c r="D999" i="1"/>
  <c r="C999" i="1"/>
  <c r="D998" i="1"/>
  <c r="C998" i="1"/>
  <c r="G998" i="1" s="1"/>
  <c r="H997" i="1"/>
  <c r="D997" i="1"/>
  <c r="C997" i="1"/>
  <c r="G997" i="1" s="1"/>
  <c r="D996" i="1"/>
  <c r="H996" i="1" s="1"/>
  <c r="C996" i="1"/>
  <c r="D995" i="1"/>
  <c r="C995" i="1"/>
  <c r="D994" i="1"/>
  <c r="C994" i="1"/>
  <c r="G994" i="1" s="1"/>
  <c r="H993" i="1"/>
  <c r="D993" i="1"/>
  <c r="C993" i="1"/>
  <c r="G993" i="1" s="1"/>
  <c r="D992" i="1"/>
  <c r="H992" i="1" s="1"/>
  <c r="C992" i="1"/>
  <c r="D991" i="1"/>
  <c r="C991" i="1"/>
  <c r="D990" i="1"/>
  <c r="C990" i="1"/>
  <c r="G990" i="1" s="1"/>
  <c r="H989" i="1"/>
  <c r="D989" i="1"/>
  <c r="C989" i="1"/>
  <c r="G989" i="1" s="1"/>
  <c r="D988" i="1"/>
  <c r="H988" i="1" s="1"/>
  <c r="C988" i="1"/>
  <c r="D987" i="1"/>
  <c r="C987" i="1"/>
  <c r="D986" i="1"/>
  <c r="C986" i="1"/>
  <c r="G986" i="1" s="1"/>
  <c r="H985" i="1"/>
  <c r="D985" i="1"/>
  <c r="C985" i="1"/>
  <c r="G985" i="1" s="1"/>
  <c r="D984" i="1"/>
  <c r="H984" i="1" s="1"/>
  <c r="C984" i="1"/>
  <c r="D983" i="1"/>
  <c r="C983" i="1"/>
  <c r="D982" i="1"/>
  <c r="C982" i="1"/>
  <c r="G982" i="1" s="1"/>
  <c r="H981" i="1"/>
  <c r="D981" i="1"/>
  <c r="C981" i="1"/>
  <c r="G981" i="1" s="1"/>
  <c r="D980" i="1"/>
  <c r="H980" i="1" s="1"/>
  <c r="C980" i="1"/>
  <c r="D979" i="1"/>
  <c r="C979" i="1"/>
  <c r="D978" i="1"/>
  <c r="C978" i="1"/>
  <c r="G978" i="1" s="1"/>
  <c r="H977" i="1"/>
  <c r="D977" i="1"/>
  <c r="C977" i="1"/>
  <c r="G977" i="1" s="1"/>
  <c r="D976" i="1"/>
  <c r="H976" i="1" s="1"/>
  <c r="C976" i="1"/>
  <c r="D975" i="1"/>
  <c r="C975" i="1"/>
  <c r="D974" i="1"/>
  <c r="C974" i="1"/>
  <c r="G974" i="1" s="1"/>
  <c r="H973" i="1"/>
  <c r="D973" i="1"/>
  <c r="C973" i="1"/>
  <c r="G973" i="1" s="1"/>
  <c r="D972" i="1"/>
  <c r="H972" i="1" s="1"/>
  <c r="C972" i="1"/>
  <c r="D971" i="1"/>
  <c r="C971" i="1"/>
  <c r="D970" i="1"/>
  <c r="C970" i="1"/>
  <c r="G970" i="1" s="1"/>
  <c r="H969" i="1"/>
  <c r="D969" i="1"/>
  <c r="C969" i="1"/>
  <c r="G969" i="1" s="1"/>
  <c r="D968" i="1"/>
  <c r="H968" i="1" s="1"/>
  <c r="C968" i="1"/>
  <c r="D967" i="1"/>
  <c r="C967" i="1"/>
  <c r="D966" i="1"/>
  <c r="C966" i="1"/>
  <c r="G966" i="1" s="1"/>
  <c r="H965" i="1"/>
  <c r="D965" i="1"/>
  <c r="C965" i="1"/>
  <c r="G965" i="1" s="1"/>
  <c r="D964" i="1"/>
  <c r="H964" i="1" s="1"/>
  <c r="C964" i="1"/>
  <c r="D963" i="1"/>
  <c r="C963" i="1"/>
  <c r="D962" i="1"/>
  <c r="C962" i="1"/>
  <c r="G962" i="1" s="1"/>
  <c r="H961" i="1"/>
  <c r="D961" i="1"/>
  <c r="C961" i="1"/>
  <c r="G961" i="1" s="1"/>
  <c r="D960" i="1"/>
  <c r="H960" i="1" s="1"/>
  <c r="C960" i="1"/>
  <c r="D959" i="1"/>
  <c r="C959" i="1"/>
  <c r="D958" i="1"/>
  <c r="C958" i="1"/>
  <c r="G958" i="1" s="1"/>
  <c r="H957" i="1"/>
  <c r="D957" i="1"/>
  <c r="C957" i="1"/>
  <c r="G957" i="1" s="1"/>
  <c r="D956" i="1"/>
  <c r="H956" i="1" s="1"/>
  <c r="C956" i="1"/>
  <c r="D955" i="1"/>
  <c r="C955" i="1"/>
  <c r="D954" i="1"/>
  <c r="C954" i="1"/>
  <c r="G954" i="1" s="1"/>
  <c r="H953" i="1"/>
  <c r="D953" i="1"/>
  <c r="C953" i="1"/>
  <c r="G953" i="1" s="1"/>
  <c r="D952" i="1"/>
  <c r="H952" i="1" s="1"/>
  <c r="C952" i="1"/>
  <c r="D951" i="1"/>
  <c r="C951" i="1"/>
  <c r="D950" i="1"/>
  <c r="C950" i="1"/>
  <c r="G950" i="1" s="1"/>
  <c r="H949" i="1"/>
  <c r="D949" i="1"/>
  <c r="C949" i="1"/>
  <c r="G949" i="1" s="1"/>
  <c r="D948" i="1"/>
  <c r="H948" i="1" s="1"/>
  <c r="C948" i="1"/>
  <c r="D947" i="1"/>
  <c r="C947" i="1"/>
  <c r="D946" i="1"/>
  <c r="C946" i="1"/>
  <c r="G946" i="1" s="1"/>
  <c r="H945" i="1"/>
  <c r="D945" i="1"/>
  <c r="C945" i="1"/>
  <c r="G945" i="1" s="1"/>
  <c r="D944" i="1"/>
  <c r="H944" i="1" s="1"/>
  <c r="C944" i="1"/>
  <c r="D943" i="1"/>
  <c r="C943" i="1"/>
  <c r="D942" i="1"/>
  <c r="C942" i="1"/>
  <c r="G942" i="1" s="1"/>
  <c r="H941" i="1"/>
  <c r="D941" i="1"/>
  <c r="C941" i="1"/>
  <c r="G941" i="1" s="1"/>
  <c r="D940" i="1"/>
  <c r="H940" i="1" s="1"/>
  <c r="C940" i="1"/>
  <c r="D939" i="1"/>
  <c r="C939" i="1"/>
  <c r="D938" i="1"/>
  <c r="C938" i="1"/>
  <c r="G938" i="1" s="1"/>
  <c r="H937" i="1"/>
  <c r="D937" i="1"/>
  <c r="C937" i="1"/>
  <c r="G937" i="1" s="1"/>
  <c r="D936" i="1"/>
  <c r="H936" i="1" s="1"/>
  <c r="C936" i="1"/>
  <c r="D935" i="1"/>
  <c r="C935" i="1"/>
  <c r="D934" i="1"/>
  <c r="C934" i="1"/>
  <c r="G934" i="1" s="1"/>
  <c r="H933" i="1"/>
  <c r="D933" i="1"/>
  <c r="C933" i="1"/>
  <c r="G933" i="1" s="1"/>
  <c r="D932" i="1"/>
  <c r="H932" i="1" s="1"/>
  <c r="C932" i="1"/>
  <c r="D931" i="1"/>
  <c r="C931" i="1"/>
  <c r="D930" i="1"/>
  <c r="C930" i="1"/>
  <c r="G930" i="1" s="1"/>
  <c r="H929" i="1"/>
  <c r="D929" i="1"/>
  <c r="C929" i="1"/>
  <c r="G929" i="1" s="1"/>
  <c r="D928" i="1"/>
  <c r="H928" i="1" s="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H829" i="1" s="1"/>
  <c r="C829" i="1"/>
  <c r="G828" i="1"/>
  <c r="D828" i="1"/>
  <c r="H828" i="1" s="1"/>
  <c r="C828" i="1"/>
  <c r="D827" i="1"/>
  <c r="H827" i="1" s="1"/>
  <c r="C827" i="1"/>
  <c r="D826" i="1"/>
  <c r="H826" i="1" s="1"/>
  <c r="C826" i="1"/>
  <c r="G825" i="1"/>
  <c r="D825" i="1"/>
  <c r="H825" i="1" s="1"/>
  <c r="C825" i="1"/>
  <c r="G824" i="1"/>
  <c r="D824" i="1"/>
  <c r="H824" i="1" s="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G648" i="1"/>
  <c r="D648" i="1"/>
  <c r="H648" i="1" s="1"/>
  <c r="C648" i="1"/>
  <c r="G647" i="1"/>
  <c r="D647" i="1"/>
  <c r="H647" i="1" s="1"/>
  <c r="C647" i="1"/>
  <c r="H646" i="1"/>
  <c r="D646" i="1"/>
  <c r="G646" i="1" s="1"/>
  <c r="C646" i="1"/>
  <c r="H645" i="1"/>
  <c r="G645" i="1"/>
  <c r="D645" i="1"/>
  <c r="C645" i="1"/>
  <c r="C642" i="1"/>
  <c r="C641" i="1"/>
  <c r="D636" i="1"/>
  <c r="H636" i="1" s="1"/>
  <c r="C636"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D423" i="1"/>
  <c r="G423" i="1" s="1"/>
  <c r="C423" i="1"/>
  <c r="D422" i="1"/>
  <c r="H422" i="1" s="1"/>
  <c r="C422" i="1"/>
  <c r="D421" i="1"/>
  <c r="G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D301" i="1"/>
  <c r="H301" i="1" s="1"/>
  <c r="C301" i="1"/>
  <c r="H300" i="1"/>
  <c r="D300" i="1"/>
  <c r="G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G175" i="1"/>
  <c r="D175" i="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D164" i="1"/>
  <c r="H164" i="1" s="1"/>
  <c r="C164" i="1"/>
  <c r="D163" i="1"/>
  <c r="H163" i="1" s="1"/>
  <c r="C163" i="1"/>
  <c r="H162" i="1"/>
  <c r="G162" i="1"/>
  <c r="D162" i="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G132" i="1"/>
  <c r="D132" i="1"/>
  <c r="C132" i="1"/>
  <c r="H131" i="1"/>
  <c r="G131" i="1"/>
  <c r="D131" i="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B296" i="9" l="1"/>
  <c r="F428" i="4"/>
  <c r="E647" i="4"/>
  <c r="D641" i="1" s="1"/>
  <c r="H641" i="1" s="1"/>
  <c r="G415" i="1"/>
  <c r="G414" i="1"/>
  <c r="G301" i="1"/>
  <c r="H421" i="1"/>
  <c r="E307" i="9"/>
  <c r="B307" i="9" s="1"/>
  <c r="E312" i="9"/>
  <c r="B312" i="9" s="1"/>
  <c r="E326" i="9"/>
  <c r="B326" i="9" s="1"/>
  <c r="B239" i="9"/>
  <c r="F237" i="9"/>
  <c r="B237" i="9" s="1"/>
  <c r="G422" i="1"/>
  <c r="G375" i="1"/>
  <c r="G374" i="1"/>
  <c r="F426" i="4"/>
  <c r="E648" i="4"/>
  <c r="D642" i="1" s="1"/>
  <c r="G642" i="1" s="1"/>
  <c r="G258" i="1"/>
  <c r="H258" i="1"/>
  <c r="F262" i="4"/>
  <c r="F216" i="4"/>
  <c r="E57" i="9"/>
  <c r="B57" i="9" s="1"/>
  <c r="B244" i="9"/>
  <c r="E56" i="9"/>
  <c r="B56" i="9" s="1"/>
  <c r="E55" i="9"/>
  <c r="B55" i="9" s="1"/>
  <c r="G191" i="1"/>
  <c r="B241" i="9"/>
  <c r="G190" i="1"/>
  <c r="B240" i="9"/>
  <c r="E52" i="9"/>
  <c r="B52" i="9" s="1"/>
  <c r="F238" i="9"/>
  <c r="B238" i="9" s="1"/>
  <c r="H174" i="1"/>
  <c r="F178" i="4"/>
  <c r="H166" i="1"/>
  <c r="G164" i="1"/>
  <c r="G161" i="1"/>
  <c r="G163" i="1"/>
  <c r="E49" i="9"/>
  <c r="B49" i="9" s="1"/>
  <c r="H149" i="1"/>
  <c r="E48" i="9"/>
  <c r="B48" i="9" s="1"/>
  <c r="F154" i="4"/>
  <c r="E106" i="4"/>
  <c r="D102" i="1" s="1"/>
  <c r="B236" i="9"/>
  <c r="E82" i="4"/>
  <c r="D78" i="1" s="1"/>
  <c r="H635"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G931" i="1"/>
  <c r="H931" i="1"/>
  <c r="G963" i="1"/>
  <c r="H963" i="1"/>
  <c r="G995" i="1"/>
  <c r="H995" i="1"/>
  <c r="G1035" i="1"/>
  <c r="H1035" i="1"/>
  <c r="G1067" i="1"/>
  <c r="H1067" i="1"/>
  <c r="G935" i="1"/>
  <c r="H935" i="1"/>
  <c r="G967" i="1"/>
  <c r="H967" i="1"/>
  <c r="G999" i="1"/>
  <c r="H999" i="1"/>
  <c r="G1039" i="1"/>
  <c r="H1039" i="1"/>
  <c r="G1071" i="1"/>
  <c r="H1071" i="1"/>
  <c r="H1309" i="1"/>
  <c r="G1309" i="1"/>
  <c r="H1325" i="1"/>
  <c r="G1325" i="1"/>
  <c r="H1341" i="1"/>
  <c r="G1341"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G939" i="1"/>
  <c r="H939" i="1"/>
  <c r="G971" i="1"/>
  <c r="H971" i="1"/>
  <c r="G1003" i="1"/>
  <c r="H1003" i="1"/>
  <c r="G1043" i="1"/>
  <c r="H1043" i="1"/>
  <c r="H1250" i="1"/>
  <c r="G1250" i="1"/>
  <c r="G636" i="1"/>
  <c r="G826" i="1"/>
  <c r="G943" i="1"/>
  <c r="H943" i="1"/>
  <c r="G975" i="1"/>
  <c r="H975" i="1"/>
  <c r="G1007" i="1"/>
  <c r="H1007" i="1"/>
  <c r="G1015" i="1"/>
  <c r="H1015" i="1"/>
  <c r="G1047" i="1"/>
  <c r="H1047"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G947" i="1"/>
  <c r="H947" i="1"/>
  <c r="G979" i="1"/>
  <c r="H979" i="1"/>
  <c r="G1019" i="1"/>
  <c r="H1019" i="1"/>
  <c r="G1051" i="1"/>
  <c r="H1051" i="1"/>
  <c r="G951" i="1"/>
  <c r="H951" i="1"/>
  <c r="G983" i="1"/>
  <c r="H983" i="1"/>
  <c r="G1023" i="1"/>
  <c r="H1023" i="1"/>
  <c r="G1055" i="1"/>
  <c r="H1055" i="1"/>
  <c r="H1301" i="1"/>
  <c r="G1301" i="1"/>
  <c r="H1317" i="1"/>
  <c r="G1317" i="1"/>
  <c r="H1333" i="1"/>
  <c r="G1333" i="1"/>
  <c r="G827"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G955" i="1"/>
  <c r="H955" i="1"/>
  <c r="G987" i="1"/>
  <c r="H987" i="1"/>
  <c r="G1027" i="1"/>
  <c r="H1027" i="1"/>
  <c r="G1059" i="1"/>
  <c r="H1059" i="1"/>
  <c r="H1211" i="1"/>
  <c r="G1211" i="1"/>
  <c r="H1218" i="1"/>
  <c r="G1218" i="1"/>
  <c r="H1227" i="1"/>
  <c r="G1227" i="1"/>
  <c r="G959" i="1"/>
  <c r="H959" i="1"/>
  <c r="G991" i="1"/>
  <c r="H991" i="1"/>
  <c r="G1031" i="1"/>
  <c r="H1031" i="1"/>
  <c r="G1063" i="1"/>
  <c r="H1063" i="1"/>
  <c r="G932" i="1"/>
  <c r="H934" i="1"/>
  <c r="G940" i="1"/>
  <c r="H942" i="1"/>
  <c r="G948" i="1"/>
  <c r="H950" i="1"/>
  <c r="G956" i="1"/>
  <c r="H958" i="1"/>
  <c r="G964" i="1"/>
  <c r="H966" i="1"/>
  <c r="G972" i="1"/>
  <c r="H974" i="1"/>
  <c r="G980" i="1"/>
  <c r="H982" i="1"/>
  <c r="G988" i="1"/>
  <c r="H990" i="1"/>
  <c r="G996" i="1"/>
  <c r="H998" i="1"/>
  <c r="G1004" i="1"/>
  <c r="H1006" i="1"/>
  <c r="H1014" i="1"/>
  <c r="G1020" i="1"/>
  <c r="H1022" i="1"/>
  <c r="G1028" i="1"/>
  <c r="H1030" i="1"/>
  <c r="G1036" i="1"/>
  <c r="H1038" i="1"/>
  <c r="G1044" i="1"/>
  <c r="H1046" i="1"/>
  <c r="G1052" i="1"/>
  <c r="H1054" i="1"/>
  <c r="G1060" i="1"/>
  <c r="H1062" i="1"/>
  <c r="G1068" i="1"/>
  <c r="H1070" i="1"/>
  <c r="G1079" i="1"/>
  <c r="H1081" i="1"/>
  <c r="G1087" i="1"/>
  <c r="H1089" i="1"/>
  <c r="G1095" i="1"/>
  <c r="G1103" i="1"/>
  <c r="G1111" i="1"/>
  <c r="G1119" i="1"/>
  <c r="G1130" i="1"/>
  <c r="G1138" i="1"/>
  <c r="G1146" i="1"/>
  <c r="G1154" i="1"/>
  <c r="G1162" i="1"/>
  <c r="G1170" i="1"/>
  <c r="G1178" i="1"/>
  <c r="H1209" i="1"/>
  <c r="G1209" i="1"/>
  <c r="H1219" i="1"/>
  <c r="G1219" i="1"/>
  <c r="H1210" i="1"/>
  <c r="G1210" i="1"/>
  <c r="H1226" i="1"/>
  <c r="G1226" i="1"/>
  <c r="H1235" i="1"/>
  <c r="G1235" i="1"/>
  <c r="H1257" i="1"/>
  <c r="G1257" i="1"/>
  <c r="H1380" i="1"/>
  <c r="G1380" i="1"/>
  <c r="G1217" i="1"/>
  <c r="H1217" i="1"/>
  <c r="H1313" i="1"/>
  <c r="G1313" i="1"/>
  <c r="H1329" i="1"/>
  <c r="G1329" i="1"/>
  <c r="H1345" i="1"/>
  <c r="G1345" i="1"/>
  <c r="G928" i="1"/>
  <c r="H930" i="1"/>
  <c r="G936" i="1"/>
  <c r="H938" i="1"/>
  <c r="G944" i="1"/>
  <c r="H946" i="1"/>
  <c r="G952" i="1"/>
  <c r="H954" i="1"/>
  <c r="G960" i="1"/>
  <c r="H962" i="1"/>
  <c r="G968" i="1"/>
  <c r="H970" i="1"/>
  <c r="G976" i="1"/>
  <c r="H978" i="1"/>
  <c r="G984" i="1"/>
  <c r="H986" i="1"/>
  <c r="G992" i="1"/>
  <c r="H994" i="1"/>
  <c r="G1000" i="1"/>
  <c r="H1002" i="1"/>
  <c r="G1008" i="1"/>
  <c r="H1010" i="1"/>
  <c r="G1016" i="1"/>
  <c r="H1018" i="1"/>
  <c r="G1024" i="1"/>
  <c r="H1026" i="1"/>
  <c r="G1032" i="1"/>
  <c r="H1034" i="1"/>
  <c r="G1040" i="1"/>
  <c r="H1042" i="1"/>
  <c r="G1048" i="1"/>
  <c r="H1050" i="1"/>
  <c r="G1056" i="1"/>
  <c r="H1058" i="1"/>
  <c r="G1064" i="1"/>
  <c r="H1066" i="1"/>
  <c r="G1072" i="1"/>
  <c r="G1075" i="1"/>
  <c r="H1077" i="1"/>
  <c r="G1083" i="1"/>
  <c r="H1085" i="1"/>
  <c r="G1091" i="1"/>
  <c r="G1099" i="1"/>
  <c r="G1107" i="1"/>
  <c r="G1115" i="1"/>
  <c r="G1123" i="1"/>
  <c r="G1126" i="1"/>
  <c r="G1134" i="1"/>
  <c r="G1142" i="1"/>
  <c r="G1150" i="1"/>
  <c r="G1158" i="1"/>
  <c r="G1166" i="1"/>
  <c r="G1174" i="1"/>
  <c r="H1242" i="1"/>
  <c r="G1242" i="1"/>
  <c r="H1251" i="1"/>
  <c r="G1251" i="1"/>
  <c r="H1373" i="1"/>
  <c r="G1373" i="1"/>
  <c r="H1394" i="1"/>
  <c r="G1394" i="1"/>
  <c r="H1234" i="1"/>
  <c r="G1234" i="1"/>
  <c r="H1243" i="1"/>
  <c r="G1243" i="1"/>
  <c r="H1305" i="1"/>
  <c r="G1305" i="1"/>
  <c r="H1321" i="1"/>
  <c r="G1321" i="1"/>
  <c r="H1337" i="1"/>
  <c r="G1337" i="1"/>
  <c r="H1220" i="1"/>
  <c r="H1236" i="1"/>
  <c r="H1252" i="1"/>
  <c r="H1262" i="1"/>
  <c r="H1270" i="1"/>
  <c r="H1278" i="1"/>
  <c r="H1286" i="1"/>
  <c r="H1294" i="1"/>
  <c r="G1307" i="1"/>
  <c r="G1315" i="1"/>
  <c r="G1323" i="1"/>
  <c r="G1331" i="1"/>
  <c r="G1339" i="1"/>
  <c r="H1386" i="1"/>
  <c r="G1386" i="1"/>
  <c r="H1563" i="1"/>
  <c r="G1563" i="1"/>
  <c r="H1216" i="1"/>
  <c r="H1232" i="1"/>
  <c r="H1248" i="1"/>
  <c r="H1260" i="1"/>
  <c r="H1268" i="1"/>
  <c r="H1276" i="1"/>
  <c r="H1284" i="1"/>
  <c r="H1292" i="1"/>
  <c r="H1372" i="1"/>
  <c r="G1372" i="1"/>
  <c r="H1390" i="1"/>
  <c r="G1390" i="1"/>
  <c r="J1550" i="1"/>
  <c r="G1550" i="1"/>
  <c r="H1550" i="1"/>
  <c r="J1573" i="1"/>
  <c r="G1573" i="1"/>
  <c r="I1573" i="1" s="1"/>
  <c r="H1573" i="1"/>
  <c r="G1596" i="1"/>
  <c r="H1596" i="1"/>
  <c r="G1626" i="1"/>
  <c r="H1626" i="1"/>
  <c r="G1634" i="1"/>
  <c r="H1634" i="1"/>
  <c r="G1642" i="1"/>
  <c r="H1642" i="1"/>
  <c r="G1650" i="1"/>
  <c r="H1650" i="1"/>
  <c r="G1658" i="1"/>
  <c r="H1658" i="1"/>
  <c r="G1666" i="1"/>
  <c r="H1666" i="1"/>
  <c r="G1674" i="1"/>
  <c r="H1674" i="1"/>
  <c r="G1682" i="1"/>
  <c r="H1682" i="1"/>
  <c r="H1364" i="1"/>
  <c r="G1364" i="1"/>
  <c r="H1404" i="1"/>
  <c r="G1404" i="1"/>
  <c r="H1408" i="1"/>
  <c r="G1408" i="1"/>
  <c r="H1412" i="1"/>
  <c r="G1412" i="1"/>
  <c r="H1416" i="1"/>
  <c r="G1416" i="1"/>
  <c r="H1420" i="1"/>
  <c r="G1420" i="1"/>
  <c r="H1424" i="1"/>
  <c r="G1424" i="1"/>
  <c r="H1428" i="1"/>
  <c r="G1428" i="1"/>
  <c r="H1432" i="1"/>
  <c r="G1432" i="1"/>
  <c r="H1436" i="1"/>
  <c r="G1436" i="1"/>
  <c r="H1440" i="1"/>
  <c r="G1440" i="1"/>
  <c r="H1444" i="1"/>
  <c r="G1444" i="1"/>
  <c r="H1448" i="1"/>
  <c r="G1448" i="1"/>
  <c r="H1452" i="1"/>
  <c r="G1452" i="1"/>
  <c r="H1456" i="1"/>
  <c r="G1456" i="1"/>
  <c r="H1460" i="1"/>
  <c r="G1460" i="1"/>
  <c r="H1464" i="1"/>
  <c r="G1464" i="1"/>
  <c r="H1468" i="1"/>
  <c r="G1468" i="1"/>
  <c r="H1472" i="1"/>
  <c r="G1472" i="1"/>
  <c r="H1476" i="1"/>
  <c r="G1476" i="1"/>
  <c r="H1480" i="1"/>
  <c r="G1480" i="1"/>
  <c r="H1484" i="1"/>
  <c r="G1484" i="1"/>
  <c r="H1488" i="1"/>
  <c r="G1488" i="1"/>
  <c r="H1492" i="1"/>
  <c r="G1492" i="1"/>
  <c r="H1496" i="1"/>
  <c r="G1496" i="1"/>
  <c r="H1500" i="1"/>
  <c r="G1500" i="1"/>
  <c r="H1504" i="1"/>
  <c r="G1504" i="1"/>
  <c r="H1511" i="1"/>
  <c r="G1511" i="1"/>
  <c r="H1212" i="1"/>
  <c r="G1216" i="1"/>
  <c r="H1228" i="1"/>
  <c r="G1232" i="1"/>
  <c r="H1244" i="1"/>
  <c r="G1248" i="1"/>
  <c r="H1258" i="1"/>
  <c r="H1266" i="1"/>
  <c r="H1274" i="1"/>
  <c r="H1282" i="1"/>
  <c r="H1290" i="1"/>
  <c r="H1298" i="1"/>
  <c r="G1303" i="1"/>
  <c r="G1311" i="1"/>
  <c r="G1319" i="1"/>
  <c r="G1327" i="1"/>
  <c r="G1335" i="1"/>
  <c r="G1343" i="1"/>
  <c r="H1381" i="1"/>
  <c r="G1381" i="1"/>
  <c r="H1208" i="1"/>
  <c r="H1224" i="1"/>
  <c r="H1240" i="1"/>
  <c r="H1264" i="1"/>
  <c r="H1272" i="1"/>
  <c r="H1280" i="1"/>
  <c r="H1288" i="1"/>
  <c r="H1296" i="1"/>
  <c r="H1365" i="1"/>
  <c r="G1365" i="1"/>
  <c r="H1398" i="1"/>
  <c r="G1398" i="1"/>
  <c r="H1402" i="1"/>
  <c r="G1402" i="1"/>
  <c r="H1406" i="1"/>
  <c r="G1406" i="1"/>
  <c r="H1410" i="1"/>
  <c r="G1410" i="1"/>
  <c r="H1414" i="1"/>
  <c r="G1414" i="1"/>
  <c r="H1418" i="1"/>
  <c r="G1418" i="1"/>
  <c r="H1422" i="1"/>
  <c r="G1422" i="1"/>
  <c r="H1426" i="1"/>
  <c r="G1426" i="1"/>
  <c r="H1430" i="1"/>
  <c r="G1430" i="1"/>
  <c r="H1434" i="1"/>
  <c r="G1434" i="1"/>
  <c r="H1438" i="1"/>
  <c r="G1438" i="1"/>
  <c r="H1442" i="1"/>
  <c r="G1442" i="1"/>
  <c r="H1446" i="1"/>
  <c r="G1446" i="1"/>
  <c r="H1450" i="1"/>
  <c r="G1450" i="1"/>
  <c r="H1454" i="1"/>
  <c r="G1454" i="1"/>
  <c r="H1458" i="1"/>
  <c r="G1458" i="1"/>
  <c r="H1462" i="1"/>
  <c r="G1462" i="1"/>
  <c r="H1466" i="1"/>
  <c r="G1466" i="1"/>
  <c r="H1470" i="1"/>
  <c r="G1470" i="1"/>
  <c r="H1474" i="1"/>
  <c r="G1474" i="1"/>
  <c r="H1478" i="1"/>
  <c r="G1478" i="1"/>
  <c r="H1482" i="1"/>
  <c r="G1482" i="1"/>
  <c r="H1486" i="1"/>
  <c r="G1486" i="1"/>
  <c r="H1490" i="1"/>
  <c r="G1490" i="1"/>
  <c r="H1494" i="1"/>
  <c r="G1494" i="1"/>
  <c r="H1498" i="1"/>
  <c r="G1498" i="1"/>
  <c r="H1502" i="1"/>
  <c r="G1502" i="1"/>
  <c r="H1506" i="1"/>
  <c r="G1506" i="1"/>
  <c r="G1523" i="1"/>
  <c r="H1523" i="1"/>
  <c r="H1527" i="1"/>
  <c r="G1527" i="1"/>
  <c r="G1405" i="1"/>
  <c r="H1405" i="1"/>
  <c r="G1409" i="1"/>
  <c r="H1409" i="1"/>
  <c r="G1413" i="1"/>
  <c r="H1413" i="1"/>
  <c r="G1417" i="1"/>
  <c r="H1417" i="1"/>
  <c r="G1421" i="1"/>
  <c r="H1421" i="1"/>
  <c r="G1425" i="1"/>
  <c r="H1425" i="1"/>
  <c r="G1429" i="1"/>
  <c r="H1429" i="1"/>
  <c r="G1433" i="1"/>
  <c r="H1433" i="1"/>
  <c r="G1437" i="1"/>
  <c r="H1437" i="1"/>
  <c r="G1441" i="1"/>
  <c r="H1441" i="1"/>
  <c r="G1445" i="1"/>
  <c r="H1445" i="1"/>
  <c r="G1449" i="1"/>
  <c r="H1449" i="1"/>
  <c r="G1453" i="1"/>
  <c r="H1453" i="1"/>
  <c r="G1457" i="1"/>
  <c r="H1457" i="1"/>
  <c r="G1461" i="1"/>
  <c r="H1461" i="1"/>
  <c r="G1465" i="1"/>
  <c r="H1465" i="1"/>
  <c r="G1469" i="1"/>
  <c r="H1469" i="1"/>
  <c r="G1473" i="1"/>
  <c r="H1473" i="1"/>
  <c r="G1477" i="1"/>
  <c r="H1477" i="1"/>
  <c r="G1481" i="1"/>
  <c r="H1481" i="1"/>
  <c r="G1485" i="1"/>
  <c r="H1485" i="1"/>
  <c r="G1489" i="1"/>
  <c r="H1489" i="1"/>
  <c r="G1493" i="1"/>
  <c r="H1493" i="1"/>
  <c r="G1497" i="1"/>
  <c r="H1497" i="1"/>
  <c r="G1501" i="1"/>
  <c r="H1501" i="1"/>
  <c r="G1505" i="1"/>
  <c r="H1505" i="1"/>
  <c r="G1604" i="1"/>
  <c r="H1604" i="1"/>
  <c r="E7" i="4"/>
  <c r="G1366" i="1"/>
  <c r="G1382" i="1"/>
  <c r="J1580" i="1"/>
  <c r="G1580" i="1"/>
  <c r="I1580" i="1" s="1"/>
  <c r="H1580" i="1"/>
  <c r="G1588" i="1"/>
  <c r="H1588" i="1"/>
  <c r="H1388" i="1"/>
  <c r="G1388" i="1"/>
  <c r="H1396" i="1"/>
  <c r="G1396" i="1"/>
  <c r="G1531" i="1"/>
  <c r="H1531" i="1"/>
  <c r="H1535" i="1"/>
  <c r="G1535" i="1"/>
  <c r="G1544" i="1"/>
  <c r="I1544" i="1" s="1"/>
  <c r="J1544" i="1"/>
  <c r="H1544" i="1"/>
  <c r="J1570" i="1"/>
  <c r="H1570" i="1"/>
  <c r="G1570" i="1"/>
  <c r="H1574" i="1"/>
  <c r="J1574" i="1"/>
  <c r="G1574" i="1"/>
  <c r="F194" i="4"/>
  <c r="E164" i="4"/>
  <c r="D160" i="1" s="1"/>
  <c r="G1403" i="1"/>
  <c r="H1403" i="1"/>
  <c r="G1407" i="1"/>
  <c r="H1407" i="1"/>
  <c r="G1411" i="1"/>
  <c r="H1411" i="1"/>
  <c r="G1415" i="1"/>
  <c r="H1415" i="1"/>
  <c r="G1419" i="1"/>
  <c r="H1419" i="1"/>
  <c r="G1423" i="1"/>
  <c r="H1423" i="1"/>
  <c r="G1427" i="1"/>
  <c r="H1427" i="1"/>
  <c r="G1431" i="1"/>
  <c r="H1431" i="1"/>
  <c r="G1435" i="1"/>
  <c r="H1435" i="1"/>
  <c r="G1439" i="1"/>
  <c r="H1439" i="1"/>
  <c r="G1443" i="1"/>
  <c r="H1443" i="1"/>
  <c r="G1447" i="1"/>
  <c r="H1447" i="1"/>
  <c r="G1451" i="1"/>
  <c r="H1451" i="1"/>
  <c r="G1455" i="1"/>
  <c r="H1455" i="1"/>
  <c r="G1459" i="1"/>
  <c r="H1459" i="1"/>
  <c r="G1463" i="1"/>
  <c r="H1463" i="1"/>
  <c r="G1467" i="1"/>
  <c r="H1467" i="1"/>
  <c r="G1471" i="1"/>
  <c r="H1471" i="1"/>
  <c r="G1475" i="1"/>
  <c r="H1475" i="1"/>
  <c r="G1479" i="1"/>
  <c r="H1479" i="1"/>
  <c r="G1483" i="1"/>
  <c r="H1483" i="1"/>
  <c r="G1487" i="1"/>
  <c r="H1487" i="1"/>
  <c r="G1491" i="1"/>
  <c r="H1491" i="1"/>
  <c r="G1495" i="1"/>
  <c r="H1495" i="1"/>
  <c r="G1499" i="1"/>
  <c r="H1499" i="1"/>
  <c r="G1503" i="1"/>
  <c r="H1503" i="1"/>
  <c r="H1581" i="1"/>
  <c r="J1581" i="1"/>
  <c r="G1581" i="1"/>
  <c r="F134" i="4"/>
  <c r="G1374" i="1"/>
  <c r="H1400" i="1"/>
  <c r="G1400" i="1"/>
  <c r="G1620" i="1"/>
  <c r="H1620" i="1"/>
  <c r="H1384" i="1"/>
  <c r="G1384" i="1"/>
  <c r="H1392" i="1"/>
  <c r="G1392" i="1"/>
  <c r="G1515" i="1"/>
  <c r="H1515" i="1"/>
  <c r="H1519" i="1"/>
  <c r="G1519" i="1"/>
  <c r="I1545" i="1"/>
  <c r="H1556" i="1"/>
  <c r="G1556" i="1"/>
  <c r="I1578" i="1"/>
  <c r="G1612" i="1"/>
  <c r="H1612" i="1"/>
  <c r="H1508" i="1"/>
  <c r="J1545" i="1"/>
  <c r="H1559" i="1"/>
  <c r="G1559" i="1"/>
  <c r="I1559" i="1" s="1"/>
  <c r="H1566" i="1"/>
  <c r="G1566" i="1"/>
  <c r="I1566" i="1" s="1"/>
  <c r="H1587" i="1"/>
  <c r="G1587" i="1"/>
  <c r="H1595" i="1"/>
  <c r="G1595" i="1"/>
  <c r="H1603" i="1"/>
  <c r="G1603" i="1"/>
  <c r="H1611" i="1"/>
  <c r="G1611" i="1"/>
  <c r="H1619" i="1"/>
  <c r="G1619" i="1"/>
  <c r="D321" i="4"/>
  <c r="G1508" i="1"/>
  <c r="J1557" i="1"/>
  <c r="J1560" i="1"/>
  <c r="G1560" i="1"/>
  <c r="I1560" i="1" s="1"/>
  <c r="J1564" i="1"/>
  <c r="J1567" i="1"/>
  <c r="G1567" i="1"/>
  <c r="I1567" i="1" s="1"/>
  <c r="H1571" i="1"/>
  <c r="J1576" i="1"/>
  <c r="H1576" i="1"/>
  <c r="G1576" i="1"/>
  <c r="I1576" i="1" s="1"/>
  <c r="F82" i="4"/>
  <c r="G1514" i="1"/>
  <c r="H1514" i="1"/>
  <c r="J1579" i="1"/>
  <c r="H1579" i="1"/>
  <c r="G1579" i="1"/>
  <c r="E125" i="4"/>
  <c r="D121" i="1" s="1"/>
  <c r="F283" i="4"/>
  <c r="D273" i="4"/>
  <c r="G1512" i="1"/>
  <c r="H1512" i="1"/>
  <c r="G1520" i="1"/>
  <c r="G1528" i="1"/>
  <c r="G1536" i="1"/>
  <c r="G1541" i="1"/>
  <c r="I1541" i="1" s="1"/>
  <c r="H1553" i="1"/>
  <c r="G1553" i="1"/>
  <c r="D106" i="4"/>
  <c r="G1547" i="1"/>
  <c r="H1549" i="1"/>
  <c r="G1549" i="1"/>
  <c r="J1551" i="1"/>
  <c r="J1554" i="1"/>
  <c r="G1554" i="1"/>
  <c r="I1554" i="1" s="1"/>
  <c r="J1559" i="1"/>
  <c r="J1566" i="1"/>
  <c r="G1586" i="1"/>
  <c r="H1586" i="1"/>
  <c r="G1594" i="1"/>
  <c r="H1594" i="1"/>
  <c r="G1602" i="1"/>
  <c r="H1602" i="1"/>
  <c r="G1610" i="1"/>
  <c r="H1610" i="1"/>
  <c r="G1618" i="1"/>
  <c r="H1618" i="1"/>
  <c r="H1627" i="1"/>
  <c r="G1627" i="1"/>
  <c r="H1635" i="1"/>
  <c r="G1635" i="1"/>
  <c r="H1643" i="1"/>
  <c r="G1643" i="1"/>
  <c r="H1651" i="1"/>
  <c r="G1651" i="1"/>
  <c r="H1659" i="1"/>
  <c r="G1659" i="1"/>
  <c r="H1667" i="1"/>
  <c r="G1667" i="1"/>
  <c r="H1675" i="1"/>
  <c r="G1675" i="1"/>
  <c r="H1683" i="1"/>
  <c r="G1683" i="1"/>
  <c r="H24" i="9"/>
  <c r="G24" i="9"/>
  <c r="H1516" i="1"/>
  <c r="H1518" i="1"/>
  <c r="H1520" i="1"/>
  <c r="H1522" i="1"/>
  <c r="H1524" i="1"/>
  <c r="H1526" i="1"/>
  <c r="H1528" i="1"/>
  <c r="H1530" i="1"/>
  <c r="H1532" i="1"/>
  <c r="H1534" i="1"/>
  <c r="H1536" i="1"/>
  <c r="H1538" i="1"/>
  <c r="H1540" i="1"/>
  <c r="H1543" i="1"/>
  <c r="I1543" i="1" s="1"/>
  <c r="H1547" i="1"/>
  <c r="D49" i="4"/>
  <c r="D125" i="4"/>
  <c r="E309" i="4"/>
  <c r="D373" i="4"/>
  <c r="F393" i="4"/>
  <c r="D491" i="4"/>
  <c r="E251" i="5"/>
  <c r="E640" i="4"/>
  <c r="D634" i="1" s="1"/>
  <c r="B345" i="9"/>
  <c r="E344" i="9"/>
  <c r="I10" i="3" s="1"/>
  <c r="G339" i="9"/>
  <c r="E339" i="9" s="1"/>
  <c r="B339" i="9" s="1"/>
  <c r="F219" i="5"/>
  <c r="F135" i="4"/>
  <c r="F203" i="4"/>
  <c r="E141" i="6"/>
  <c r="H1548" i="1"/>
  <c r="I1548" i="1" s="1"/>
  <c r="H1552" i="1"/>
  <c r="I1552" i="1" s="1"/>
  <c r="H1558" i="1"/>
  <c r="I1558" i="1" s="1"/>
  <c r="H1562" i="1"/>
  <c r="I1562" i="1" s="1"/>
  <c r="H1565" i="1"/>
  <c r="I1565" i="1" s="1"/>
  <c r="H1569" i="1"/>
  <c r="I1569" i="1" s="1"/>
  <c r="H1575" i="1"/>
  <c r="I1575" i="1" s="1"/>
  <c r="H1578" i="1"/>
  <c r="F473" i="4"/>
  <c r="D466" i="4"/>
  <c r="F70" i="5"/>
  <c r="G336" i="9"/>
  <c r="E336" i="9" s="1"/>
  <c r="B336" i="9" s="1"/>
  <c r="F178" i="5"/>
  <c r="D177" i="5"/>
  <c r="G342" i="9"/>
  <c r="E342" i="9" s="1"/>
  <c r="D44" i="8"/>
  <c r="H32" i="3"/>
  <c r="D431" i="4"/>
  <c r="F437" i="4"/>
  <c r="D584" i="4"/>
  <c r="H316" i="9"/>
  <c r="H315" i="9"/>
  <c r="B105" i="9"/>
  <c r="B112" i="9"/>
  <c r="B116" i="9"/>
  <c r="B125" i="9"/>
  <c r="H314" i="9"/>
  <c r="E314" i="9" s="1"/>
  <c r="B314"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D7" i="5"/>
  <c r="F89" i="5"/>
  <c r="D119" i="5"/>
  <c r="D69" i="5" s="1"/>
  <c r="E177" i="5"/>
  <c r="F186" i="5"/>
  <c r="D296" i="5"/>
  <c r="D114" i="6"/>
  <c r="B263" i="9"/>
  <c r="F485" i="4"/>
  <c r="F523" i="4"/>
  <c r="F603" i="4"/>
  <c r="E147" i="5"/>
  <c r="D1152" i="1" s="1"/>
  <c r="H1152" i="1" s="1"/>
  <c r="D255" i="5"/>
  <c r="D251" i="5" s="1"/>
  <c r="D5" i="6"/>
  <c r="H19" i="9"/>
  <c r="E19" i="9" s="1"/>
  <c r="B19" i="9" s="1"/>
  <c r="B89" i="9"/>
  <c r="E107" i="9"/>
  <c r="B107" i="9" s="1"/>
  <c r="E123" i="9"/>
  <c r="B123" i="9" s="1"/>
  <c r="B249" i="9"/>
  <c r="E96" i="9"/>
  <c r="B96" i="9" s="1"/>
  <c r="B247" i="9"/>
  <c r="E338" i="9"/>
  <c r="B338" i="9" s="1"/>
  <c r="I10" i="9"/>
  <c r="E88" i="5"/>
  <c r="D1093" i="1" s="1"/>
  <c r="H1093" i="1" s="1"/>
  <c r="E91" i="9"/>
  <c r="B91" i="9" s="1"/>
  <c r="B97" i="9"/>
  <c r="E104" i="9"/>
  <c r="B104" i="9" s="1"/>
  <c r="B124" i="9"/>
  <c r="B231" i="9"/>
  <c r="B257" i="9"/>
  <c r="E156" i="9"/>
  <c r="B156" i="9" s="1"/>
  <c r="G316" i="9"/>
  <c r="G315" i="9"/>
  <c r="E315" i="9" s="1"/>
  <c r="B315" i="9" s="1"/>
  <c r="F197" i="5"/>
  <c r="F203" i="5"/>
  <c r="B255" i="9"/>
  <c r="B207" i="9" l="1"/>
  <c r="F228" i="9"/>
  <c r="B228" i="9" s="1"/>
  <c r="F647" i="4"/>
  <c r="G641" i="1"/>
  <c r="H642" i="1"/>
  <c r="E152" i="4"/>
  <c r="E24" i="9"/>
  <c r="H78" i="1"/>
  <c r="G78" i="1"/>
  <c r="F251" i="5"/>
  <c r="H24" i="3"/>
  <c r="C1255" i="1"/>
  <c r="F69" i="5"/>
  <c r="H22" i="3"/>
  <c r="C1074" i="1"/>
  <c r="D535" i="4"/>
  <c r="F584" i="4"/>
  <c r="C578" i="1"/>
  <c r="I30" i="3"/>
  <c r="D1537" i="1"/>
  <c r="F373" i="4"/>
  <c r="D360" i="4"/>
  <c r="C368" i="1"/>
  <c r="I1553" i="1"/>
  <c r="E6" i="4"/>
  <c r="D3" i="1"/>
  <c r="F273" i="4"/>
  <c r="C269" i="1"/>
  <c r="E308" i="4"/>
  <c r="D304" i="1"/>
  <c r="F296" i="5"/>
  <c r="C1300" i="1"/>
  <c r="E69" i="5"/>
  <c r="F125" i="4"/>
  <c r="C121" i="1"/>
  <c r="H160" i="1"/>
  <c r="G160" i="1"/>
  <c r="I1550" i="1"/>
  <c r="E316" i="9"/>
  <c r="B316" i="9" s="1"/>
  <c r="E179" i="9"/>
  <c r="B179" i="9" s="1"/>
  <c r="D430" i="4"/>
  <c r="F431" i="4"/>
  <c r="C425" i="1"/>
  <c r="F49" i="4"/>
  <c r="D6" i="4"/>
  <c r="C45" i="1"/>
  <c r="B24" i="9"/>
  <c r="I1581" i="1"/>
  <c r="G1152" i="1"/>
  <c r="E176" i="5"/>
  <c r="D1180" i="1" s="1"/>
  <c r="I23" i="3"/>
  <c r="D1181" i="1"/>
  <c r="I1549" i="1"/>
  <c r="I1579" i="1"/>
  <c r="I1574" i="1"/>
  <c r="G1093" i="1"/>
  <c r="F114" i="6"/>
  <c r="H29" i="3"/>
  <c r="C1510" i="1"/>
  <c r="F5" i="6"/>
  <c r="D141" i="6"/>
  <c r="H26" i="3"/>
  <c r="C1401" i="1"/>
  <c r="F119" i="5"/>
  <c r="C1124" i="1"/>
  <c r="E180" i="9"/>
  <c r="B180" i="9" s="1"/>
  <c r="E310" i="9"/>
  <c r="B310" i="9" s="1"/>
  <c r="K1480" i="9"/>
  <c r="G343" i="9"/>
  <c r="E343" i="9" s="1"/>
  <c r="B343" i="9" s="1"/>
  <c r="C1621" i="1"/>
  <c r="I38" i="3"/>
  <c r="F466" i="4"/>
  <c r="C460" i="1"/>
  <c r="I24" i="3"/>
  <c r="D1255" i="1"/>
  <c r="D308" i="4"/>
  <c r="F321" i="4"/>
  <c r="C316" i="1"/>
  <c r="B342" i="9"/>
  <c r="F491" i="4"/>
  <c r="C485" i="1"/>
  <c r="E299" i="4"/>
  <c r="I17" i="3"/>
  <c r="D148" i="1"/>
  <c r="D152" i="4"/>
  <c r="F255" i="5"/>
  <c r="C1259" i="1"/>
  <c r="D6" i="5"/>
  <c r="F7" i="5"/>
  <c r="H21" i="3"/>
  <c r="C1012" i="1"/>
  <c r="D176" i="5"/>
  <c r="F177" i="5"/>
  <c r="H23" i="3"/>
  <c r="C1181" i="1"/>
  <c r="F106" i="4"/>
  <c r="C102" i="1"/>
  <c r="I1570" i="1"/>
  <c r="F164" i="4"/>
  <c r="F141" i="6" l="1"/>
  <c r="H30" i="3"/>
  <c r="C1537" i="1"/>
  <c r="H1300" i="1"/>
  <c r="G1300" i="1"/>
  <c r="F535" i="4"/>
  <c r="D640" i="4"/>
  <c r="C529" i="1"/>
  <c r="G1012" i="1"/>
  <c r="H1012" i="1"/>
  <c r="H368" i="1"/>
  <c r="G368" i="1"/>
  <c r="G347" i="9"/>
  <c r="E347" i="9" s="1"/>
  <c r="H45" i="1"/>
  <c r="G45" i="1"/>
  <c r="H304" i="1"/>
  <c r="G304" i="1"/>
  <c r="F360" i="4"/>
  <c r="D418" i="4"/>
  <c r="C355" i="1"/>
  <c r="F176" i="5"/>
  <c r="C1180" i="1"/>
  <c r="D417" i="4"/>
  <c r="F308" i="4"/>
  <c r="C303" i="1"/>
  <c r="E423" i="4"/>
  <c r="E301" i="4"/>
  <c r="D297" i="1" s="1"/>
  <c r="D295" i="1"/>
  <c r="D422" i="4"/>
  <c r="F6" i="4"/>
  <c r="H16" i="3"/>
  <c r="C2" i="1"/>
  <c r="E417" i="4"/>
  <c r="D412" i="1" s="1"/>
  <c r="D303" i="1"/>
  <c r="E418" i="4"/>
  <c r="D413" i="1" s="1"/>
  <c r="H102" i="1"/>
  <c r="G102" i="1"/>
  <c r="H485" i="1"/>
  <c r="G485" i="1"/>
  <c r="G299" i="9"/>
  <c r="F6" i="5"/>
  <c r="C1011" i="1"/>
  <c r="H460" i="1"/>
  <c r="G460" i="1"/>
  <c r="G1124" i="1"/>
  <c r="H1124" i="1"/>
  <c r="G1510" i="1"/>
  <c r="H1510" i="1"/>
  <c r="H269" i="1"/>
  <c r="G269" i="1"/>
  <c r="H1255" i="1"/>
  <c r="G1255" i="1"/>
  <c r="H425" i="1"/>
  <c r="G425" i="1"/>
  <c r="H121" i="1"/>
  <c r="G121" i="1"/>
  <c r="E341" i="9"/>
  <c r="G1401" i="1"/>
  <c r="H9" i="3"/>
  <c r="H1401" i="1"/>
  <c r="G3" i="1"/>
  <c r="H3" i="1"/>
  <c r="H578" i="1"/>
  <c r="G578" i="1"/>
  <c r="G1181" i="1"/>
  <c r="H1181" i="1"/>
  <c r="G1259" i="1"/>
  <c r="H1259" i="1"/>
  <c r="D299" i="4"/>
  <c r="D300" i="4" s="1"/>
  <c r="H17" i="3"/>
  <c r="F152" i="4"/>
  <c r="C148" i="1"/>
  <c r="H316" i="1"/>
  <c r="G316" i="1"/>
  <c r="G1621" i="1"/>
  <c r="H1621" i="1"/>
  <c r="H11" i="3"/>
  <c r="D639" i="4"/>
  <c r="F430" i="4"/>
  <c r="C424" i="1"/>
  <c r="I22" i="3"/>
  <c r="D1074" i="1"/>
  <c r="G1074" i="1" s="1"/>
  <c r="E6" i="5"/>
  <c r="I16" i="3"/>
  <c r="E422" i="4"/>
  <c r="E300" i="4"/>
  <c r="D296" i="1" s="1"/>
  <c r="D2" i="1"/>
  <c r="F300" i="4" l="1"/>
  <c r="C296" i="1"/>
  <c r="E346" i="9"/>
  <c r="B347" i="9"/>
  <c r="F640" i="4"/>
  <c r="C634" i="1"/>
  <c r="H299" i="9"/>
  <c r="E299" i="9" s="1"/>
  <c r="D1011" i="1"/>
  <c r="H355" i="1"/>
  <c r="G355" i="1"/>
  <c r="H1074" i="1"/>
  <c r="H424" i="1"/>
  <c r="G424" i="1"/>
  <c r="H148" i="1"/>
  <c r="G148" i="1"/>
  <c r="F418" i="4"/>
  <c r="C413" i="1"/>
  <c r="G306" i="9"/>
  <c r="E306" i="9" s="1"/>
  <c r="B306" i="9" s="1"/>
  <c r="G2" i="1"/>
  <c r="H2" i="1"/>
  <c r="E644" i="4"/>
  <c r="E425" i="4"/>
  <c r="D420" i="1" s="1"/>
  <c r="D418" i="1"/>
  <c r="H20" i="9"/>
  <c r="F639" i="4"/>
  <c r="C633" i="1"/>
  <c r="H303" i="1"/>
  <c r="G303" i="1"/>
  <c r="N3" i="9"/>
  <c r="I11" i="3"/>
  <c r="H1537" i="1"/>
  <c r="G1537" i="1"/>
  <c r="H8" i="3"/>
  <c r="G1011" i="1"/>
  <c r="H1011" i="1"/>
  <c r="E424" i="4"/>
  <c r="D419" i="1" s="1"/>
  <c r="E643" i="4"/>
  <c r="D417" i="1"/>
  <c r="F299" i="4"/>
  <c r="D423" i="4"/>
  <c r="D301" i="4"/>
  <c r="C295" i="1"/>
  <c r="F417" i="4"/>
  <c r="C412" i="1"/>
  <c r="K3" i="9"/>
  <c r="I9" i="3"/>
  <c r="D643" i="4"/>
  <c r="D424" i="4"/>
  <c r="F422" i="4"/>
  <c r="C417" i="1"/>
  <c r="G1180" i="1"/>
  <c r="H1180" i="1"/>
  <c r="H529" i="1"/>
  <c r="G529" i="1"/>
  <c r="B299" i="9" l="1"/>
  <c r="M3" i="9"/>
  <c r="E645" i="4"/>
  <c r="D637" i="1"/>
  <c r="E646" i="4"/>
  <c r="D638" i="1"/>
  <c r="H417" i="1"/>
  <c r="G417" i="1"/>
  <c r="H412" i="1"/>
  <c r="G412" i="1"/>
  <c r="H634" i="1"/>
  <c r="G634" i="1"/>
  <c r="H295" i="1"/>
  <c r="G295" i="1"/>
  <c r="F301" i="4"/>
  <c r="C297" i="1"/>
  <c r="F424" i="4"/>
  <c r="C419" i="1"/>
  <c r="F423" i="4"/>
  <c r="D644" i="4"/>
  <c r="D425" i="4"/>
  <c r="C418" i="1"/>
  <c r="G20" i="9"/>
  <c r="E20" i="9" s="1"/>
  <c r="B20" i="9" s="1"/>
  <c r="H413" i="1"/>
  <c r="G413" i="1"/>
  <c r="F643" i="4"/>
  <c r="C637" i="1"/>
  <c r="H296" i="1"/>
  <c r="G296" i="1"/>
  <c r="H633" i="1"/>
  <c r="G633" i="1"/>
  <c r="G418" i="1" l="1"/>
  <c r="H418" i="1"/>
  <c r="E650" i="4"/>
  <c r="D640" i="1"/>
  <c r="F425" i="4"/>
  <c r="C420" i="1"/>
  <c r="H637" i="1"/>
  <c r="G637" i="1"/>
  <c r="F644" i="4"/>
  <c r="D646" i="4"/>
  <c r="C638" i="1"/>
  <c r="E649" i="4"/>
  <c r="D639" i="1"/>
  <c r="D645" i="4"/>
  <c r="H419" i="1"/>
  <c r="G419" i="1"/>
  <c r="G334" i="9"/>
  <c r="H334" i="9"/>
  <c r="H297" i="1"/>
  <c r="G297" i="1"/>
  <c r="H420" i="1" l="1"/>
  <c r="G420" i="1"/>
  <c r="F645" i="4"/>
  <c r="D649" i="4"/>
  <c r="C639" i="1"/>
  <c r="I18" i="3"/>
  <c r="D643" i="1"/>
  <c r="H638" i="1"/>
  <c r="G638" i="1"/>
  <c r="D650" i="4"/>
  <c r="F646" i="4"/>
  <c r="C640" i="1"/>
  <c r="I19" i="3"/>
  <c r="D644" i="1"/>
  <c r="E334" i="9"/>
  <c r="B334" i="9" l="1"/>
  <c r="E298" i="9"/>
  <c r="I8" i="3" s="1"/>
  <c r="G640" i="1"/>
  <c r="H640" i="1"/>
  <c r="F649" i="4"/>
  <c r="H18" i="3"/>
  <c r="C643" i="1"/>
  <c r="G297" i="9"/>
  <c r="E297" i="9" s="1"/>
  <c r="B297" i="9" s="1"/>
  <c r="H639" i="1"/>
  <c r="G639" i="1"/>
  <c r="H7" i="3"/>
  <c r="F650" i="4"/>
  <c r="H19" i="3"/>
  <c r="C644" i="1"/>
  <c r="H643" i="1" l="1"/>
  <c r="G643" i="1"/>
  <c r="H644" i="1"/>
  <c r="G644" i="1"/>
  <c r="J3" i="9"/>
  <c r="H295" i="9" l="1"/>
  <c r="G295" i="9"/>
  <c r="L293" i="9"/>
  <c r="F293" i="9" s="1"/>
  <c r="G18" i="9"/>
  <c r="L16" i="9"/>
  <c r="H15" i="9"/>
  <c r="G17" i="9"/>
  <c r="H18" i="9"/>
  <c r="K9" i="9"/>
  <c r="K11" i="9"/>
  <c r="J5" i="9"/>
  <c r="K13" i="9"/>
  <c r="J7" i="9"/>
  <c r="H17" i="9"/>
  <c r="G15" i="9"/>
  <c r="M16" i="9"/>
  <c r="I12" i="9"/>
  <c r="J9" i="9"/>
  <c r="I7" i="9"/>
  <c r="H22" i="9"/>
  <c r="K7" i="9"/>
  <c r="G21" i="9"/>
  <c r="K6" i="9"/>
  <c r="H16" i="9"/>
  <c r="J13" i="9"/>
  <c r="M15" i="9"/>
  <c r="J17" i="9"/>
  <c r="I5" i="9"/>
  <c r="I13" i="9"/>
  <c r="I9" i="9"/>
  <c r="I8" i="9"/>
  <c r="G22" i="9"/>
  <c r="I11" i="9"/>
  <c r="L15" i="9"/>
  <c r="F15" i="9" s="1"/>
  <c r="I6" i="9"/>
  <c r="J11" i="9"/>
  <c r="K5" i="9"/>
  <c r="H21" i="9"/>
  <c r="G16" i="9"/>
  <c r="K8" i="9"/>
  <c r="K10" i="9"/>
  <c r="J12" i="9"/>
  <c r="K12" i="9"/>
  <c r="J6" i="9"/>
  <c r="I17" i="9"/>
  <c r="J8" i="9"/>
  <c r="J10" i="9"/>
  <c r="E15" i="9" l="1"/>
  <c r="B15" i="9" s="1"/>
  <c r="E22" i="9"/>
  <c r="B22" i="9" s="1"/>
  <c r="E10" i="9"/>
  <c r="B10" i="9" s="1"/>
  <c r="E9" i="9"/>
  <c r="B9" i="9" s="1"/>
  <c r="E13" i="9"/>
  <c r="B13" i="9" s="1"/>
  <c r="E16" i="9"/>
  <c r="E295" i="9"/>
  <c r="B295" i="9" s="1"/>
  <c r="E6" i="9"/>
  <c r="B6" i="9" s="1"/>
  <c r="E7" i="9"/>
  <c r="B7" i="9" s="1"/>
  <c r="E8" i="9"/>
  <c r="B8" i="9" s="1"/>
  <c r="E17" i="9"/>
  <c r="B17" i="9" s="1"/>
  <c r="E21" i="9"/>
  <c r="B21" i="9" s="1"/>
  <c r="F16" i="9"/>
  <c r="F14" i="9" s="1"/>
  <c r="E5" i="9"/>
  <c r="E18" i="9"/>
  <c r="B18" i="9" s="1"/>
  <c r="B293" i="9"/>
  <c r="F23" i="9"/>
  <c r="E23" i="9"/>
  <c r="I7" i="3" s="1"/>
  <c r="E11" i="9"/>
  <c r="B11" i="9" s="1"/>
  <c r="E12" i="9"/>
  <c r="B12" i="9" s="1"/>
  <c r="F3" i="9" l="1"/>
  <c r="B5" i="9"/>
  <c r="E4" i="9"/>
  <c r="B16"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<sst xmlns="http://schemas.openxmlformats.org/spreadsheetml/2006/main" count="4716" uniqueCount="3651">
  <si>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</si>
  <si>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</si>
  <si>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</si>
  <si>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</si>
  <si>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</si>
  <si>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</si>
  <si>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</si>
  <si>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</si>
  <si>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</si>
  <si>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</si>
  <si>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</si>
  <si>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</si>
  <si>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</si>
  <si>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</si>
  <si>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</si>
  <si>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</si>
  <si>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</si>
  <si>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</si>
  <si>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</si>
  <si>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</si>
  <si>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</si>
  <si>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</si>
  <si>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</si>
  <si>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</si>
  <si>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</si>
  <si>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</si>
  <si>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</si>
  <si>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</si>
  <si>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</si>
  <si>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</si>
  <si>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</si>
  <si>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BELETINEC</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</si>
  <si>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</si>
  <si>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</si>
  <si>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</si>
  <si>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</si>
  <si>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</si>
  <si>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</si>
  <si>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</si>
  <si>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</si>
  <si>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</si>
  <si>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</si>
  <si>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</si>
  <si>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</si>
  <si>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</si>
  <si>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</si>
  <si>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</si>
  <si>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</si>
  <si>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</si>
  <si>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</si>
  <si>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</si>
  <si>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</si>
  <si>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</si>
  <si>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</si>
  <si>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</si>
  <si>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</si>
  <si>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14023 - OSNOVNA ŠKOLA  BELETINEC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</si>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</sst>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514746.54</v>
      </c>
      <c r="D2" s="7">
        <f>'PR-RAS'!E6</f>
        <v>630185.84000000008</v>
      </c>
      <c r="E2" s="7">
        <v>0</v>
      </c>
      <c r="F2" s="7">
        <v>0</v>
      </c>
      <c r="G2" s="8">
        <f t="shared" ref="G2:G274" si="0">(B2/1000)*(C2*1+D2*2)</f>
        <v>1775.1182200000003</v>
      </c>
      <c r="H2" s="8">
        <f t="shared" ref="H2:H274" si="1">ABS(C2-ROUND(C2,0))+ABS(D2-ROUND(D2,0))</f>
        <v>0.61999999993713573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444879.88</v>
      </c>
      <c r="D45" s="2">
        <f>'PR-RAS'!E49</f>
        <v>539558.65</v>
      </c>
      <c r="E45" s="2">
        <v>0</v>
      </c>
      <c r="F45" s="2">
        <v>0</v>
      </c>
      <c r="G45" s="3">
        <f t="shared" si="0"/>
        <v>67055.875920000006</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444879.88</v>
      </c>
      <c r="D64" s="2">
        <f>'PR-RAS'!E68</f>
        <v>539558.65</v>
      </c>
      <c r="E64" s="2">
        <v>0</v>
      </c>
      <c r="F64" s="2">
        <v>0</v>
      </c>
      <c r="G64" s="3">
        <f t="shared" si="0"/>
        <v>96011.822340000013</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444879.88</v>
      </c>
      <c r="D65" s="2">
        <f>'PR-RAS'!E69</f>
        <v>539558.65</v>
      </c>
      <c r="E65" s="2">
        <v>0</v>
      </c>
      <c r="F65" s="2">
        <v>0</v>
      </c>
      <c r="G65" s="3">
        <f t="shared" si="0"/>
        <v>97535.819520000019</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89.13</v>
      </c>
      <c r="D78" s="2">
        <f>'PR-RAS'!E82</f>
        <v>98.81</v>
      </c>
      <c r="E78" s="2">
        <v>0</v>
      </c>
      <c r="F78" s="2">
        <v>0</v>
      </c>
      <c r="G78" s="3">
        <f t="shared" si="0"/>
        <v>22.079750000000001</v>
      </c>
      <c r="H78" s="3">
        <f t="shared" si="1"/>
        <v>0.31999999999999318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89.13</v>
      </c>
      <c r="D79" s="2">
        <f>'PR-RAS'!E83</f>
        <v>98.81</v>
      </c>
      <c r="E79" s="2">
        <v>0</v>
      </c>
      <c r="F79" s="2">
        <v>0</v>
      </c>
      <c r="G79" s="3">
        <f t="shared" si="0"/>
        <v>22.366499999999998</v>
      </c>
      <c r="H79" s="3">
        <f t="shared" si="1"/>
        <v>0.31999999999999318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89.13</v>
      </c>
      <c r="D81" s="2">
        <f>'PR-RAS'!E85</f>
        <v>98.81</v>
      </c>
      <c r="E81" s="2">
        <v>0</v>
      </c>
      <c r="F81" s="2">
        <v>0</v>
      </c>
      <c r="G81" s="3">
        <f t="shared" si="0"/>
        <v>22.94</v>
      </c>
      <c r="H81" s="3">
        <f t="shared" si="1"/>
        <v>0.31999999999999318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20360</v>
      </c>
      <c r="D102" s="2">
        <f>'PR-RAS'!E106</f>
        <v>20489.72</v>
      </c>
      <c r="E102" s="2">
        <v>0</v>
      </c>
      <c r="F102" s="2">
        <v>0</v>
      </c>
      <c r="G102" s="3">
        <f t="shared" si="0"/>
        <v>6195.2834400000011</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20360</v>
      </c>
      <c r="D108" s="2">
        <f>'PR-RAS'!E112</f>
        <v>20489.72</v>
      </c>
      <c r="E108" s="2">
        <v>0</v>
      </c>
      <c r="F108" s="2">
        <v>0</v>
      </c>
      <c r="G108" s="3">
        <f t="shared" si="0"/>
        <v>6563.3200800000004</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20360</v>
      </c>
      <c r="D113" s="2">
        <f>'PR-RAS'!E117</f>
        <v>20489.72</v>
      </c>
      <c r="E113" s="2">
        <v>0</v>
      </c>
      <c r="F113" s="2">
        <v>0</v>
      </c>
      <c r="G113" s="3">
        <f t="shared" si="0"/>
        <v>6870.01728</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2302.4299999999998</v>
      </c>
      <c r="D121" s="2">
        <f>'PR-RAS'!E125</f>
        <v>1945</v>
      </c>
      <c r="E121" s="2">
        <v>0</v>
      </c>
      <c r="F121" s="2">
        <v>0</v>
      </c>
      <c r="G121" s="3">
        <f t="shared" si="0"/>
        <v>743.09159999999997</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1724.75</v>
      </c>
      <c r="D122" s="2">
        <f>'PR-RAS'!E126</f>
        <v>1945</v>
      </c>
      <c r="E122" s="2">
        <v>0</v>
      </c>
      <c r="F122" s="2">
        <v>0</v>
      </c>
      <c r="G122" s="3">
        <f t="shared" si="0"/>
        <v>679.38474999999994</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394.75</v>
      </c>
      <c r="D123" s="2">
        <f>'PR-RAS'!E127</f>
        <v>0</v>
      </c>
      <c r="E123" s="2">
        <v>0</v>
      </c>
      <c r="F123" s="2">
        <v>0</v>
      </c>
      <c r="G123" s="3">
        <f t="shared" si="0"/>
        <v>48.159500000000001</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1330</v>
      </c>
      <c r="D124" s="2">
        <f>'PR-RAS'!E128</f>
        <v>1945</v>
      </c>
      <c r="E124" s="2">
        <v>0</v>
      </c>
      <c r="F124" s="2">
        <v>0</v>
      </c>
      <c r="G124" s="3">
        <f t="shared" si="0"/>
        <v>642.05999999999995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577.67999999999995</v>
      </c>
      <c r="D125" s="2">
        <f>'PR-RAS'!E129</f>
        <v>0</v>
      </c>
      <c r="E125" s="2">
        <v>0</v>
      </c>
      <c r="F125" s="2">
        <v>0</v>
      </c>
      <c r="G125" s="3">
        <f t="shared" si="0"/>
        <v>71.632319999999993</v>
      </c>
      <c r="H125" s="3">
        <f t="shared" si="1"/>
        <v>0.32000000000005002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577.67999999999995</v>
      </c>
      <c r="D126" s="2">
        <f>'PR-RAS'!E130</f>
        <v>0</v>
      </c>
      <c r="E126" s="2">
        <v>0</v>
      </c>
      <c r="F126" s="2">
        <v>0</v>
      </c>
      <c r="G126" s="3">
        <f t="shared" si="0"/>
        <v>72.209999999999994</v>
      </c>
      <c r="H126" s="3">
        <f t="shared" si="1"/>
        <v>0.32000000000005002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47115.1</v>
      </c>
      <c r="D130" s="2">
        <f>'PR-RAS'!E134</f>
        <v>68093.66</v>
      </c>
      <c r="E130" s="2">
        <v>0</v>
      </c>
      <c r="F130" s="2">
        <v>0</v>
      </c>
      <c r="G130" s="3">
        <f t="shared" si="0"/>
        <v>23646.012180000002</v>
      </c>
      <c r="H130" s="3">
        <f t="shared" si="1"/>
        <v>0.43999999999505235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47115.1</v>
      </c>
      <c r="D131" s="2">
        <f>'PR-RAS'!E135</f>
        <v>68093.66</v>
      </c>
      <c r="E131" s="2">
        <v>0</v>
      </c>
      <c r="F131" s="2">
        <v>0</v>
      </c>
      <c r="G131" s="3">
        <f t="shared" si="0"/>
        <v>23829.314600000002</v>
      </c>
      <c r="H131" s="3">
        <f t="shared" si="1"/>
        <v>0.43999999999505235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40380.71</v>
      </c>
      <c r="D132" s="2">
        <f>'PR-RAS'!E136</f>
        <v>50256.18</v>
      </c>
      <c r="E132" s="2">
        <v>0</v>
      </c>
      <c r="F132" s="2">
        <v>0</v>
      </c>
      <c r="G132" s="3">
        <f t="shared" si="0"/>
        <v>18456.992170000001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6734.39</v>
      </c>
      <c r="D133" s="2">
        <f>'PR-RAS'!E137</f>
        <v>17837.48</v>
      </c>
      <c r="E133" s="2">
        <v>0</v>
      </c>
      <c r="F133" s="2">
        <v>0</v>
      </c>
      <c r="G133" s="3">
        <f t="shared" si="0"/>
        <v>5598.0342000000001</v>
      </c>
      <c r="H133" s="3">
        <f t="shared" si="1"/>
        <v>0.86999999999989086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504215.88999999996</v>
      </c>
      <c r="D148" s="2">
        <f>'PR-RAS'!E152</f>
        <v>666814.49</v>
      </c>
      <c r="E148" s="2">
        <v>0</v>
      </c>
      <c r="F148" s="2">
        <v>0</v>
      </c>
      <c r="G148" s="3">
        <f t="shared" si="0"/>
        <v>270163.19588999997</v>
      </c>
      <c r="H148" s="3">
        <f t="shared" si="1"/>
        <v>0.6000000000349246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422095.20999999996</v>
      </c>
      <c r="D149" s="2">
        <f>'PR-RAS'!E153</f>
        <v>568027.21</v>
      </c>
      <c r="E149" s="2">
        <v>0</v>
      </c>
      <c r="F149" s="2">
        <v>0</v>
      </c>
      <c r="G149" s="3">
        <f t="shared" si="0"/>
        <v>230606.14523999998</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354570.35</v>
      </c>
      <c r="D150" s="2">
        <f>'PR-RAS'!E154</f>
        <v>459879.85</v>
      </c>
      <c r="E150" s="2">
        <v>0</v>
      </c>
      <c r="F150" s="2">
        <v>0</v>
      </c>
      <c r="G150" s="3">
        <f t="shared" si="0"/>
        <v>189875.17744999996</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351017.67</v>
      </c>
      <c r="D151" s="2">
        <f>'PR-RAS'!E155</f>
        <v>452361.67</v>
      </c>
      <c r="E151" s="2">
        <v>0</v>
      </c>
      <c r="F151" s="2">
        <v>0</v>
      </c>
      <c r="G151" s="3">
        <f t="shared" si="0"/>
        <v>188361.15150000001</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2746.7</v>
      </c>
      <c r="D153" s="2">
        <f>'PR-RAS'!E157</f>
        <v>7518.18</v>
      </c>
      <c r="E153" s="2">
        <v>0</v>
      </c>
      <c r="F153" s="2">
        <v>0</v>
      </c>
      <c r="G153" s="3">
        <f t="shared" si="0"/>
        <v>2703.0251200000002</v>
      </c>
      <c r="H153" s="3">
        <f t="shared" si="1"/>
        <v>0.48000000000047294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805.98</v>
      </c>
      <c r="D154" s="2">
        <f>'PR-RAS'!E158</f>
        <v>0</v>
      </c>
      <c r="E154" s="2">
        <v>0</v>
      </c>
      <c r="F154" s="2">
        <v>0</v>
      </c>
      <c r="G154" s="3">
        <f t="shared" si="0"/>
        <v>123.31494000000001</v>
      </c>
      <c r="H154" s="3">
        <f t="shared" si="1"/>
        <v>1.999999999998181E-2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13132.26</v>
      </c>
      <c r="D155" s="2">
        <f>'PR-RAS'!E159</f>
        <v>42153.25</v>
      </c>
      <c r="E155" s="2">
        <v>0</v>
      </c>
      <c r="F155" s="2">
        <v>0</v>
      </c>
      <c r="G155" s="3">
        <f t="shared" si="0"/>
        <v>15005.569039999998</v>
      </c>
      <c r="H155" s="3">
        <f t="shared" si="1"/>
        <v>0.51000000000021828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54392.6</v>
      </c>
      <c r="D156" s="2">
        <f>'PR-RAS'!E160</f>
        <v>65994.11</v>
      </c>
      <c r="E156" s="2">
        <v>0</v>
      </c>
      <c r="F156" s="2">
        <v>0</v>
      </c>
      <c r="G156" s="3">
        <f t="shared" si="0"/>
        <v>28889.027099999999</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54392.6</v>
      </c>
      <c r="D158" s="2">
        <f>'PR-RAS'!E162</f>
        <v>65994.11</v>
      </c>
      <c r="E158" s="2">
        <v>0</v>
      </c>
      <c r="F158" s="2">
        <v>0</v>
      </c>
      <c r="G158" s="3">
        <f t="shared" si="0"/>
        <v>29261.78874</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78356.679999999993</v>
      </c>
      <c r="D160" s="2">
        <f>'PR-RAS'!E164</f>
        <v>93200.109999999986</v>
      </c>
      <c r="E160" s="2">
        <v>0</v>
      </c>
      <c r="F160" s="2">
        <v>0</v>
      </c>
      <c r="G160" s="3">
        <f t="shared" si="0"/>
        <v>42096.347099999992</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21217.69</v>
      </c>
      <c r="D161" s="2">
        <f>'PR-RAS'!E165</f>
        <v>20331.260000000002</v>
      </c>
      <c r="E161" s="2">
        <v>0</v>
      </c>
      <c r="F161" s="2">
        <v>0</v>
      </c>
      <c r="G161" s="3">
        <f t="shared" si="0"/>
        <v>9900.8336000000018</v>
      </c>
      <c r="H161" s="3">
        <f t="shared" si="1"/>
        <v>0.57000000000334694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3031.5</v>
      </c>
      <c r="D162" s="2">
        <f>'PR-RAS'!E166</f>
        <v>3011.27</v>
      </c>
      <c r="E162" s="2">
        <v>0</v>
      </c>
      <c r="F162" s="2">
        <v>0</v>
      </c>
      <c r="G162" s="3">
        <f t="shared" si="0"/>
        <v>1457.7004400000001</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16394.099999999999</v>
      </c>
      <c r="D163" s="2">
        <f>'PR-RAS'!E167</f>
        <v>16639.240000000002</v>
      </c>
      <c r="E163" s="2">
        <v>0</v>
      </c>
      <c r="F163" s="2">
        <v>0</v>
      </c>
      <c r="G163" s="3">
        <f t="shared" si="0"/>
        <v>8046.9579600000006</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1524.59</v>
      </c>
      <c r="D164" s="2">
        <f>'PR-RAS'!E168</f>
        <v>525.75</v>
      </c>
      <c r="E164" s="2">
        <v>0</v>
      </c>
      <c r="F164" s="2">
        <v>0</v>
      </c>
      <c r="G164" s="3">
        <f t="shared" si="0"/>
        <v>419.90267000000006</v>
      </c>
      <c r="H164" s="3">
        <f t="shared" si="1"/>
        <v>0.66000000000008185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267.5</v>
      </c>
      <c r="D165" s="2">
        <f>'PR-RAS'!E169</f>
        <v>155</v>
      </c>
      <c r="E165" s="2">
        <v>0</v>
      </c>
      <c r="F165" s="2">
        <v>0</v>
      </c>
      <c r="G165" s="3">
        <f t="shared" si="0"/>
        <v>94.710000000000008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38423.4</v>
      </c>
      <c r="D166" s="2">
        <f>'PR-RAS'!E170</f>
        <v>42579.909999999996</v>
      </c>
      <c r="E166" s="2">
        <v>0</v>
      </c>
      <c r="F166" s="2">
        <v>0</v>
      </c>
      <c r="G166" s="3">
        <f t="shared" si="0"/>
        <v>20391.231299999999</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4187.4799999999996</v>
      </c>
      <c r="D167" s="2">
        <f>'PR-RAS'!E171</f>
        <v>5711.1</v>
      </c>
      <c r="E167" s="2">
        <v>0</v>
      </c>
      <c r="F167" s="2">
        <v>0</v>
      </c>
      <c r="G167" s="3">
        <f t="shared" si="0"/>
        <v>2591.2068800000002</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22600.27</v>
      </c>
      <c r="D168" s="2">
        <f>'PR-RAS'!E172</f>
        <v>22053.22</v>
      </c>
      <c r="E168" s="2">
        <v>0</v>
      </c>
      <c r="F168" s="2">
        <v>0</v>
      </c>
      <c r="G168" s="3">
        <f t="shared" si="0"/>
        <v>11140.020570000002</v>
      </c>
      <c r="H168" s="3">
        <f t="shared" si="1"/>
        <v>0.49000000000160071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10689.44</v>
      </c>
      <c r="D169" s="2">
        <f>'PR-RAS'!E173</f>
        <v>11186.41</v>
      </c>
      <c r="E169" s="2">
        <v>0</v>
      </c>
      <c r="F169" s="2">
        <v>0</v>
      </c>
      <c r="G169" s="3">
        <f t="shared" si="0"/>
        <v>5554.4596800000008</v>
      </c>
      <c r="H169" s="3">
        <f t="shared" si="1"/>
        <v>0.8500000000003638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470.68</v>
      </c>
      <c r="D170" s="2">
        <f>'PR-RAS'!E174</f>
        <v>1412.15</v>
      </c>
      <c r="E170" s="2">
        <v>0</v>
      </c>
      <c r="F170" s="2">
        <v>0</v>
      </c>
      <c r="G170" s="3">
        <f t="shared" si="0"/>
        <v>556.85162000000003</v>
      </c>
      <c r="H170" s="3">
        <f t="shared" si="1"/>
        <v>0.47000000000008413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475.53</v>
      </c>
      <c r="D171" s="2">
        <f>'PR-RAS'!E175</f>
        <v>2217.0300000000002</v>
      </c>
      <c r="E171" s="2">
        <v>0</v>
      </c>
      <c r="F171" s="2">
        <v>0</v>
      </c>
      <c r="G171" s="3">
        <f t="shared" si="0"/>
        <v>834.63030000000003</v>
      </c>
      <c r="H171" s="3">
        <f t="shared" si="1"/>
        <v>0.50000000000022737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5964.1600000000008</v>
      </c>
      <c r="D174" s="2">
        <f>'PR-RAS'!E178</f>
        <v>19604.099999999999</v>
      </c>
      <c r="E174" s="2">
        <v>0</v>
      </c>
      <c r="F174" s="2">
        <v>0</v>
      </c>
      <c r="G174" s="3">
        <f t="shared" si="0"/>
        <v>7814.8182799999995</v>
      </c>
      <c r="H174" s="3">
        <f t="shared" si="1"/>
        <v>0.25999999999930878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379.67</v>
      </c>
      <c r="D175" s="2">
        <f>'PR-RAS'!E179</f>
        <v>379.34</v>
      </c>
      <c r="E175" s="2">
        <v>0</v>
      </c>
      <c r="F175" s="2">
        <v>0</v>
      </c>
      <c r="G175" s="3">
        <f t="shared" si="0"/>
        <v>198.07289999999998</v>
      </c>
      <c r="H175" s="3">
        <f t="shared" si="1"/>
        <v>0.66999999999995907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908.51</v>
      </c>
      <c r="D176" s="2">
        <f>'PR-RAS'!E180</f>
        <v>8091.19</v>
      </c>
      <c r="E176" s="2">
        <v>0</v>
      </c>
      <c r="F176" s="2">
        <v>0</v>
      </c>
      <c r="G176" s="3">
        <f t="shared" si="0"/>
        <v>2990.9057499999999</v>
      </c>
      <c r="H176" s="3">
        <f t="shared" si="1"/>
        <v>0.67999999999960892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1826.25</v>
      </c>
      <c r="E177" s="2">
        <v>0</v>
      </c>
      <c r="F177" s="2">
        <v>0</v>
      </c>
      <c r="G177" s="3">
        <f t="shared" si="0"/>
        <v>672.09999999999991</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1707.92</v>
      </c>
      <c r="D178" s="2">
        <f>'PR-RAS'!E182</f>
        <v>3634.31</v>
      </c>
      <c r="E178" s="2">
        <v>0</v>
      </c>
      <c r="F178" s="2">
        <v>0</v>
      </c>
      <c r="G178" s="3">
        <f t="shared" si="0"/>
        <v>1588.8475800000001</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1485.13</v>
      </c>
      <c r="D179" s="2">
        <f>'PR-RAS'!E183</f>
        <v>1072.18</v>
      </c>
      <c r="E179" s="2">
        <v>0</v>
      </c>
      <c r="F179" s="2">
        <v>0</v>
      </c>
      <c r="G179" s="3">
        <f t="shared" si="0"/>
        <v>646.04921999999999</v>
      </c>
      <c r="H179" s="3">
        <f t="shared" si="1"/>
        <v>0.3100000000001728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299.47000000000003</v>
      </c>
      <c r="D180" s="2">
        <f>'PR-RAS'!E184</f>
        <v>1349.54</v>
      </c>
      <c r="E180" s="2">
        <v>0</v>
      </c>
      <c r="F180" s="2">
        <v>0</v>
      </c>
      <c r="G180" s="3">
        <f t="shared" si="0"/>
        <v>536.74045000000001</v>
      </c>
      <c r="H180" s="3">
        <f t="shared" si="1"/>
        <v>0.93000000000006366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299.45999999999998</v>
      </c>
      <c r="D181" s="2">
        <f>'PR-RAS'!E185</f>
        <v>909.7</v>
      </c>
      <c r="E181" s="2">
        <v>0</v>
      </c>
      <c r="F181" s="2">
        <v>0</v>
      </c>
      <c r="G181" s="3">
        <f t="shared" si="0"/>
        <v>381.39480000000003</v>
      </c>
      <c r="H181" s="3">
        <f t="shared" si="1"/>
        <v>0.75999999999993406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677.75</v>
      </c>
      <c r="D182" s="2">
        <f>'PR-RAS'!E186</f>
        <v>2255.9899999999998</v>
      </c>
      <c r="E182" s="2">
        <v>0</v>
      </c>
      <c r="F182" s="2">
        <v>0</v>
      </c>
      <c r="G182" s="3">
        <f t="shared" si="0"/>
        <v>939.34112999999991</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v>
      </c>
      <c r="D183" s="2">
        <f>'PR-RAS'!E187</f>
        <v>85.6</v>
      </c>
      <c r="E183" s="2">
        <v>0</v>
      </c>
      <c r="F183" s="2">
        <v>0</v>
      </c>
      <c r="G183" s="3">
        <f t="shared" si="0"/>
        <v>38.438399999999994</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12751.429999999998</v>
      </c>
      <c r="D190" s="2">
        <f>'PR-RAS'!E194</f>
        <v>10684.84</v>
      </c>
      <c r="E190" s="2">
        <v>0</v>
      </c>
      <c r="F190" s="2">
        <v>0</v>
      </c>
      <c r="G190" s="3">
        <f t="shared" si="0"/>
        <v>6448.8897900000002</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70</v>
      </c>
      <c r="E191" s="2">
        <v>0</v>
      </c>
      <c r="F191" s="2">
        <v>0</v>
      </c>
      <c r="G191" s="3">
        <f t="shared" si="0"/>
        <v>26.6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606.80999999999995</v>
      </c>
      <c r="D192" s="2">
        <f>'PR-RAS'!E196</f>
        <v>605.16999999999996</v>
      </c>
      <c r="E192" s="2">
        <v>0</v>
      </c>
      <c r="F192" s="2">
        <v>0</v>
      </c>
      <c r="G192" s="3">
        <f t="shared" si="0"/>
        <v>347.07565</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132.15</v>
      </c>
      <c r="E193" s="2">
        <v>0</v>
      </c>
      <c r="F193" s="2">
        <v>0</v>
      </c>
      <c r="G193" s="3">
        <f t="shared" si="0"/>
        <v>50.745600000000003</v>
      </c>
      <c r="H193" s="3">
        <f t="shared" si="1"/>
        <v>0.15000000000000568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150</v>
      </c>
      <c r="E194" s="2">
        <v>0</v>
      </c>
      <c r="F194" s="2">
        <v>0</v>
      </c>
      <c r="G194" s="3">
        <f t="shared" si="0"/>
        <v>94.201370000000011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300.32</v>
      </c>
      <c r="D195" s="2">
        <f>'PR-RAS'!E199</f>
        <v>458.22</v>
      </c>
      <c r="E195" s="2">
        <v>0</v>
      </c>
      <c r="F195" s="2">
        <v>0</v>
      </c>
      <c r="G195" s="3">
        <f t="shared" si="0"/>
        <v>236.05144000000001</v>
      </c>
      <c r="H195" s="3">
        <f t="shared" si="1"/>
        <v>0.54000000000002046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11656.21</v>
      </c>
      <c r="D197" s="2">
        <f>'PR-RAS'!E201</f>
        <v>9269.2999999999993</v>
      </c>
      <c r="E197" s="2">
        <v>0</v>
      </c>
      <c r="F197" s="2">
        <v>0</v>
      </c>
      <c r="G197" s="3">
        <f t="shared" si="0"/>
        <v>5918.1827599999997</v>
      </c>
      <c r="H197" s="3">
        <f t="shared" si="1"/>
        <v>0.50999999999839929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461.38</v>
      </c>
      <c r="D198" s="2">
        <f>'PR-RAS'!E202</f>
        <v>467.27</v>
      </c>
      <c r="E198" s="2">
        <v>0</v>
      </c>
      <c r="F198" s="2">
        <v>0</v>
      </c>
      <c r="G198" s="3">
        <f t="shared" si="0"/>
        <v>274.99624</v>
      </c>
      <c r="H198" s="3">
        <f t="shared" si="1"/>
        <v>0.64999999999997726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461.38</v>
      </c>
      <c r="D212" s="2">
        <f>'PR-RAS'!E216</f>
        <v>467.27</v>
      </c>
      <c r="E212" s="2">
        <v>0</v>
      </c>
      <c r="F212" s="2">
        <v>0</v>
      </c>
      <c r="G212" s="3">
        <f t="shared" si="0"/>
        <v>294.53912000000003</v>
      </c>
      <c r="H212" s="3">
        <f t="shared" si="1"/>
        <v>0.64999999999997726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461.38</v>
      </c>
      <c r="D213" s="2">
        <f>'PR-RAS'!E217</f>
        <v>467.27</v>
      </c>
      <c r="E213" s="2">
        <v>0</v>
      </c>
      <c r="F213" s="2">
        <v>0</v>
      </c>
      <c r="G213" s="3">
        <f t="shared" si="0"/>
        <v>295.93504000000001</v>
      </c>
      <c r="H213" s="3">
        <f t="shared" si="1"/>
        <v>0.64999999999997726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3180.1</v>
      </c>
      <c r="D258" s="2">
        <f>'PR-RAS'!E262</f>
        <v>4989.8999999999996</v>
      </c>
      <c r="E258" s="2">
        <v>0</v>
      </c>
      <c r="F258" s="2">
        <v>0</v>
      </c>
      <c r="G258" s="3">
        <f t="shared" si="0"/>
        <v>3382.0943000000002</v>
      </c>
      <c r="H258" s="3">
        <f t="shared" si="1"/>
        <v>0.20000000000027285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3180.1</v>
      </c>
      <c r="D265" s="2">
        <f>'PR-RAS'!E269</f>
        <v>4989.8999999999996</v>
      </c>
      <c r="E265" s="2">
        <v>0</v>
      </c>
      <c r="F265" s="2">
        <v>0</v>
      </c>
      <c r="G265" s="3">
        <f t="shared" si="0"/>
        <v>3474.2136</v>
      </c>
      <c r="H265" s="3">
        <f t="shared" si="1"/>
        <v>0.20000000000027285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3180.1</v>
      </c>
      <c r="D267" s="2">
        <f>'PR-RAS'!E271</f>
        <v>4989.8999999999996</v>
      </c>
      <c r="E267" s="2">
        <v>0</v>
      </c>
      <c r="F267" s="2">
        <v>0</v>
      </c>
      <c r="G267" s="3">
        <f t="shared" si="0"/>
        <v>3500.5334000000003</v>
      </c>
      <c r="H267" s="3">
        <f t="shared" si="1"/>
        <v>0.20000000000027285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122.52</v>
      </c>
      <c r="D269" s="2">
        <f>'PR-RAS'!E273</f>
        <v>130</v>
      </c>
      <c r="E269" s="2">
        <v>0</v>
      </c>
      <c r="F269" s="2">
        <v>0</v>
      </c>
      <c r="G269" s="3">
        <f t="shared" si="0"/>
        <v>102.51536</v>
      </c>
      <c r="H269" s="3">
        <f t="shared" si="1"/>
        <v>0.48000000000000398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122.52</v>
      </c>
      <c r="D270" s="2">
        <f>'PR-RAS'!E274</f>
        <v>130</v>
      </c>
      <c r="E270" s="2">
        <v>0</v>
      </c>
      <c r="F270" s="2">
        <v>0</v>
      </c>
      <c r="G270" s="3">
        <f t="shared" si="0"/>
        <v>102.89788</v>
      </c>
      <c r="H270" s="3">
        <f t="shared" si="1"/>
        <v>0.48000000000000398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122.52</v>
      </c>
      <c r="D272" s="2">
        <f>'PR-RAS'!E276</f>
        <v>130</v>
      </c>
      <c r="E272" s="2">
        <v>0</v>
      </c>
      <c r="F272" s="2">
        <v>0</v>
      </c>
      <c r="G272" s="3">
        <f t="shared" si="0"/>
        <v>103.66292</v>
      </c>
      <c r="H272" s="3">
        <f t="shared" si="1"/>
        <v>0.48000000000000398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504215.88999999996</v>
      </c>
      <c r="D295" s="2">
        <f>'PR-RAS'!E299</f>
        <v>666814.49</v>
      </c>
      <c r="E295" s="2">
        <v>0</v>
      </c>
      <c r="F295" s="2">
        <v>0</v>
      </c>
      <c r="G295" s="3">
        <f t="shared" si="12"/>
        <v>540326.39177999995</v>
      </c>
      <c r="H295" s="3">
        <f t="shared" si="13"/>
        <v>0.6000000000349246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10530.650000000023</v>
      </c>
      <c r="D296" s="2">
        <f>'PR-RAS'!E300</f>
        <v>0</v>
      </c>
      <c r="E296" s="2">
        <v>0</v>
      </c>
      <c r="F296" s="2">
        <v>0</v>
      </c>
      <c r="G296" s="3">
        <f t="shared" si="12"/>
        <v>3106.5417500000067</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36628.649999999907</v>
      </c>
      <c r="E297" s="2">
        <v>0</v>
      </c>
      <c r="F297" s="2">
        <v>0</v>
      </c>
      <c r="G297" s="3">
        <f t="shared" si="12"/>
        <v>21684.160799999943</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1644.87</v>
      </c>
      <c r="D298" s="2">
        <f>'PR-RAS'!E302</f>
        <v>8370.84</v>
      </c>
      <c r="E298" s="2">
        <v>0</v>
      </c>
      <c r="F298" s="2">
        <v>0</v>
      </c>
      <c r="G298" s="3">
        <f t="shared" si="12"/>
        <v>5460.8053499999996</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2365.7399999999998</v>
      </c>
      <c r="D300" s="2">
        <f>'PR-RAS'!E304</f>
        <v>57622.61</v>
      </c>
      <c r="E300" s="2">
        <v>0</v>
      </c>
      <c r="F300" s="2">
        <v>0</v>
      </c>
      <c r="G300" s="3">
        <f t="shared" si="12"/>
        <v>35165.677040000002</v>
      </c>
      <c r="H300" s="3">
        <f t="shared" si="13"/>
        <v>0.6499999999996362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12179.369999999999</v>
      </c>
      <c r="D355" s="2">
        <f>'PR-RAS'!E360</f>
        <v>21809.29</v>
      </c>
      <c r="E355" s="2">
        <v>0</v>
      </c>
      <c r="F355" s="2">
        <v>0</v>
      </c>
      <c r="G355" s="3">
        <f t="shared" si="12"/>
        <v>19752.474299999998</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5631.87</v>
      </c>
      <c r="D368" s="2">
        <f>'PR-RAS'!E373</f>
        <v>21809.29</v>
      </c>
      <c r="E368" s="2">
        <v>0</v>
      </c>
      <c r="F368" s="2">
        <v>0</v>
      </c>
      <c r="G368" s="3">
        <f t="shared" si="12"/>
        <v>18074.915150000001</v>
      </c>
      <c r="H368" s="3">
        <f t="shared" si="13"/>
        <v>0.42000000000098225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3732.3</v>
      </c>
      <c r="D374" s="2">
        <f>'PR-RAS'!E379</f>
        <v>21301.22</v>
      </c>
      <c r="E374" s="2">
        <v>0</v>
      </c>
      <c r="F374" s="2">
        <v>0</v>
      </c>
      <c r="G374" s="3">
        <f t="shared" si="12"/>
        <v>17282.858020000003</v>
      </c>
      <c r="H374" s="3">
        <f t="shared" si="13"/>
        <v>0.52000000000134605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v>
      </c>
      <c r="D375" s="2">
        <f>'PR-RAS'!E380</f>
        <v>18334.11</v>
      </c>
      <c r="E375" s="2">
        <v>0</v>
      </c>
      <c r="F375" s="2">
        <v>0</v>
      </c>
      <c r="G375" s="3">
        <f t="shared" si="12"/>
        <v>13762.53428</v>
      </c>
      <c r="H375" s="3">
        <f t="shared" si="13"/>
        <v>0.11000000000058208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3602.3</v>
      </c>
      <c r="D381" s="2">
        <f>'PR-RAS'!E386</f>
        <v>2967.11</v>
      </c>
      <c r="E381" s="2">
        <v>0</v>
      </c>
      <c r="F381" s="2">
        <v>0</v>
      </c>
      <c r="G381" s="3">
        <f t="shared" si="12"/>
        <v>3623.8776000000003</v>
      </c>
      <c r="H381" s="3">
        <f t="shared" si="13"/>
        <v>0.41000000000030923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1899.57</v>
      </c>
      <c r="D388" s="2">
        <f>'PR-RAS'!E393</f>
        <v>508.07</v>
      </c>
      <c r="E388" s="2">
        <v>0</v>
      </c>
      <c r="F388" s="2">
        <v>0</v>
      </c>
      <c r="G388" s="3">
        <f t="shared" si="12"/>
        <v>1128.37977</v>
      </c>
      <c r="H388" s="3">
        <f t="shared" si="13"/>
        <v>0.50000000000005684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1899.57</v>
      </c>
      <c r="D389" s="2">
        <f>'PR-RAS'!E394</f>
        <v>508.07</v>
      </c>
      <c r="E389" s="2">
        <v>0</v>
      </c>
      <c r="F389" s="2">
        <v>0</v>
      </c>
      <c r="G389" s="3">
        <f t="shared" si="12"/>
        <v>1131.29548</v>
      </c>
      <c r="H389" s="3">
        <f t="shared" si="13"/>
        <v>0.50000000000005684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6547.5</v>
      </c>
      <c r="D407" s="2">
        <f>'PR-RAS'!E412</f>
        <v>0</v>
      </c>
      <c r="E407" s="2">
        <v>0</v>
      </c>
      <c r="F407" s="2">
        <v>0</v>
      </c>
      <c r="G407" s="3">
        <f t="shared" si="12"/>
        <v>2658.2850000000003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6547.5</v>
      </c>
      <c r="D408" s="2">
        <f>'PR-RAS'!E413</f>
        <v>0</v>
      </c>
      <c r="E408" s="2">
        <v>0</v>
      </c>
      <c r="F408" s="2">
        <v>0</v>
      </c>
      <c r="G408" s="3">
        <f t="shared" si="12"/>
        <v>2664.8325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12179.369999999999</v>
      </c>
      <c r="D413" s="2">
        <f>'PR-RAS'!E418</f>
        <v>21809.29</v>
      </c>
      <c r="E413" s="2">
        <v>0</v>
      </c>
      <c r="F413" s="2">
        <v>0</v>
      </c>
      <c r="G413" s="3">
        <f t="shared" si="12"/>
        <v>22988.755399999998</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514746.54</v>
      </c>
      <c r="D417" s="2">
        <f>'PR-RAS'!E422</f>
        <v>630185.84000000008</v>
      </c>
      <c r="E417" s="2">
        <v>0</v>
      </c>
      <c r="F417" s="2">
        <v>0</v>
      </c>
      <c r="G417" s="3">
        <f t="shared" si="12"/>
        <v>738449.17952000001</v>
      </c>
      <c r="H417" s="3">
        <f t="shared" si="13"/>
        <v>0.61999999993713573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516395.25999999995</v>
      </c>
      <c r="D418" s="2">
        <f>'PR-RAS'!E423</f>
        <v>688623.78</v>
      </c>
      <c r="E418" s="2">
        <v>0</v>
      </c>
      <c r="F418" s="2">
        <v>0</v>
      </c>
      <c r="G418" s="3">
        <f t="shared" si="12"/>
        <v>789649.05593999999</v>
      </c>
      <c r="H418" s="3">
        <f t="shared" si="13"/>
        <v>0.47999999992316589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1648.7199999999721</v>
      </c>
      <c r="D420" s="2">
        <f>'PR-RAS'!E425</f>
        <v>58437.939999999944</v>
      </c>
      <c r="E420" s="2">
        <v>0</v>
      </c>
      <c r="F420" s="2">
        <v>0</v>
      </c>
      <c r="G420" s="3">
        <f t="shared" si="12"/>
        <v>49661.80739999994</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1644.87</v>
      </c>
      <c r="D421" s="2">
        <f>'PR-RAS'!E426</f>
        <v>8370.84</v>
      </c>
      <c r="E421" s="2">
        <v>0</v>
      </c>
      <c r="F421" s="2">
        <v>0</v>
      </c>
      <c r="G421" s="3">
        <f t="shared" si="12"/>
        <v>7722.3509999999997</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2365.7399999999998</v>
      </c>
      <c r="D423" s="2">
        <f>'PR-RAS'!E428</f>
        <v>57622.61</v>
      </c>
      <c r="E423" s="2">
        <v>0</v>
      </c>
      <c r="F423" s="2">
        <v>0</v>
      </c>
      <c r="G423" s="3">
        <f t="shared" si="12"/>
        <v>49631.825120000001</v>
      </c>
      <c r="H423" s="3">
        <f t="shared" si="13"/>
        <v>0.6499999999996362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514746.54</v>
      </c>
      <c r="D637" s="2">
        <f>'PR-RAS'!E643</f>
        <v>630185.84000000008</v>
      </c>
      <c r="E637" s="2">
        <v>0</v>
      </c>
      <c r="F637" s="2">
        <v>0</v>
      </c>
      <c r="G637" s="3">
        <f t="shared" si="14"/>
        <v>1128975.1879200002</v>
      </c>
      <c r="H637" s="3">
        <f t="shared" si="15"/>
        <v>0.61999999993713573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516395.25999999995</v>
      </c>
      <c r="D638" s="2">
        <f>'PR-RAS'!E644</f>
        <v>688623.78</v>
      </c>
      <c r="E638" s="2">
        <v>0</v>
      </c>
      <c r="F638" s="2">
        <v>0</v>
      </c>
      <c r="G638" s="3">
        <f t="shared" si="14"/>
        <v>1206250.4763400001</v>
      </c>
      <c r="H638" s="3">
        <f t="shared" si="15"/>
        <v>0.47999999992316589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1648.7199999999721</v>
      </c>
      <c r="D640" s="2">
        <f>'PR-RAS'!E646</f>
        <v>58437.939999999944</v>
      </c>
      <c r="E640" s="2">
        <v>0</v>
      </c>
      <c r="F640" s="2">
        <v>0</v>
      </c>
      <c r="G640" s="3">
        <f t="shared" si="14"/>
        <v>75737.219399999914</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1644.87</v>
      </c>
      <c r="D641" s="2">
        <f>'PR-RAS'!E647</f>
        <v>8370.84</v>
      </c>
      <c r="E641" s="2">
        <v>0</v>
      </c>
      <c r="F641" s="2">
        <v>0</v>
      </c>
      <c r="G641" s="3">
        <f t="shared" si="14"/>
        <v>11767.392</v>
      </c>
      <c r="H641" s="3">
        <f t="shared" si="15"/>
        <v>0.28999999999996362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3.8499999999721695</v>
      </c>
      <c r="D644" s="2">
        <f>'PR-RAS'!E650</f>
        <v>50067.099999999948</v>
      </c>
      <c r="E644" s="2">
        <v>0</v>
      </c>
      <c r="F644" s="2">
        <v>0</v>
      </c>
      <c r="G644" s="3">
        <f t="shared" si="14"/>
        <v>64388.766149999916</v>
      </c>
      <c r="H644" s="3">
        <f t="shared" si="15"/>
        <v>0.24999999997544364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52607.68</v>
      </c>
      <c r="D645" s="2">
        <f>'PR-RAS'!E651</f>
        <v>0</v>
      </c>
      <c r="E645" s="2">
        <v>0</v>
      </c>
      <c r="F645" s="2">
        <v>0</v>
      </c>
      <c r="G645" s="3">
        <f t="shared" si="14"/>
        <v>33879.34592</v>
      </c>
      <c r="H645" s="3">
        <f t="shared" si="15"/>
        <v>0.31999999999970896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9149.1</v>
      </c>
      <c r="D646" s="2">
        <f>'PR-RAS'!E653</f>
        <v>11187.62</v>
      </c>
      <c r="E646" s="2">
        <v>0</v>
      </c>
      <c r="F646" s="2">
        <v>0</v>
      </c>
      <c r="G646" s="3">
        <f t="shared" si="14"/>
        <v>20333.199300000004</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114174.46</v>
      </c>
      <c r="D647" s="2">
        <f>'PR-RAS'!E654</f>
        <v>112203.71</v>
      </c>
      <c r="E647" s="2">
        <v>0</v>
      </c>
      <c r="F647" s="2">
        <v>0</v>
      </c>
      <c r="G647" s="3">
        <f t="shared" si="14"/>
        <v>218723.89448000002</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115417.3</v>
      </c>
      <c r="D648" s="2">
        <f>'PR-RAS'!E655</f>
        <v>114030.09</v>
      </c>
      <c r="E648" s="2">
        <v>0</v>
      </c>
      <c r="F648" s="2">
        <v>0</v>
      </c>
      <c r="G648" s="3">
        <f t="shared" si="14"/>
        <v>222229.92955999999</v>
      </c>
      <c r="H648" s="3">
        <f t="shared" si="15"/>
        <v>0.38999999999941792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7906.2600000000093</v>
      </c>
      <c r="D649" s="2">
        <f>'PR-RAS'!E656</f>
        <v>9361.2400000000052</v>
      </c>
      <c r="E649" s="2">
        <v>0</v>
      </c>
      <c r="F649" s="2">
        <v>0</v>
      </c>
      <c r="G649" s="3">
        <f t="shared" si="14"/>
        <v>17255.423520000015</v>
      </c>
      <c r="H649" s="3">
        <f t="shared" si="15"/>
        <v>0.50000000001455192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37</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20</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421444.32</v>
      </c>
      <c r="D676" s="2">
        <f>'PR-RAS'!E683</f>
        <v>510749.33</v>
      </c>
      <c r="E676" s="2">
        <v>0</v>
      </c>
      <c r="F676" s="2">
        <v>0</v>
      </c>
      <c r="G676" s="3">
        <f t="shared" si="14"/>
        <v>973986.51150000002</v>
      </c>
      <c r="H676" s="3">
        <f t="shared" si="15"/>
        <v>0.65000000002328306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23435.56</v>
      </c>
      <c r="D677" s="2">
        <f>'PR-RAS'!E684</f>
        <v>28809.32</v>
      </c>
      <c r="E677" s="2">
        <v>0</v>
      </c>
      <c r="F677" s="2">
        <v>0</v>
      </c>
      <c r="G677" s="3">
        <f t="shared" si="14"/>
        <v>54792.639200000005</v>
      </c>
      <c r="H677" s="3">
        <f t="shared" si="15"/>
        <v>0.75999999999839929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16490</v>
      </c>
      <c r="D717" s="2">
        <f>'PR-RAS'!E724</f>
        <v>19889.72</v>
      </c>
      <c r="E717" s="2">
        <v>0</v>
      </c>
      <c r="F717" s="2">
        <v>0</v>
      </c>
      <c r="G717" s="3">
        <f t="shared" si="14"/>
        <v>40288.919040000001</v>
      </c>
      <c r="H717" s="3">
        <f t="shared" si="15"/>
        <v>0.27999999999883585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27196.6</v>
      </c>
      <c r="E725" s="2">
        <v>0</v>
      </c>
      <c r="F725" s="2">
        <v>0</v>
      </c>
      <c r="G725" s="3">
        <f t="shared" si="14"/>
        <v>39380.676799999994</v>
      </c>
      <c r="H725" s="3">
        <f t="shared" si="15"/>
        <v>0.40000000000145519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1986.48</v>
      </c>
      <c r="E726" s="2">
        <v>0</v>
      </c>
      <c r="F726" s="2">
        <v>0</v>
      </c>
      <c r="G726" s="3">
        <f t="shared" si="14"/>
        <v>4480.616</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16394.099999999999</v>
      </c>
      <c r="D727" s="2">
        <f>'PR-RAS'!E734</f>
        <v>16639.240000000002</v>
      </c>
      <c r="E727" s="2">
        <v>0</v>
      </c>
      <c r="F727" s="2">
        <v>0</v>
      </c>
      <c r="G727" s="3">
        <f t="shared" si="14"/>
        <v>36062.293080000003</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93.08</v>
      </c>
      <c r="D729" s="2">
        <f>'PR-RAS'!E736</f>
        <v>1131.9000000000001</v>
      </c>
      <c r="E729" s="2">
        <v>0</v>
      </c>
      <c r="F729" s="2">
        <v>0</v>
      </c>
      <c r="G729" s="3">
        <f t="shared" si="14"/>
        <v>1715.80864</v>
      </c>
      <c r="H729" s="3">
        <f t="shared" si="15"/>
        <v>0.17999999999990735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191.1</v>
      </c>
      <c r="D731" s="2">
        <f>'PR-RAS'!E738</f>
        <v>159.25</v>
      </c>
      <c r="E731" s="2">
        <v>0</v>
      </c>
      <c r="F731" s="2">
        <v>0</v>
      </c>
      <c r="G731" s="3">
        <f t="shared" si="14"/>
        <v>372.00799999999998</v>
      </c>
      <c r="H731" s="3">
        <f t="shared" si="15"/>
        <v>0.34999999999999432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70</v>
      </c>
      <c r="E734" s="2">
        <v>0</v>
      </c>
      <c r="F734" s="2">
        <v>0</v>
      </c>
      <c r="G734" s="3">
        <f t="shared" si="14"/>
        <v>102.62</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3180.1</v>
      </c>
      <c r="D848" s="2">
        <f>'PR-RAS'!E855</f>
        <v>4989.8999999999996</v>
      </c>
      <c r="E848" s="2">
        <v>0</v>
      </c>
      <c r="F848" s="2">
        <v>0</v>
      </c>
      <c r="G848" s="3">
        <f t="shared" si="34"/>
        <v>11146.435299999999</v>
      </c>
      <c r="H848" s="3">
        <f t="shared" si="35"/>
        <v>0.20000000000027285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14023</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514746.54</v>
      </c>
      <c r="I16" s="271">
        <f>'PR-RAS'!E6</f>
        <v>630185.84000000008</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504215.88999999996</v>
      </c>
      <c r="I17" s="271">
        <f>'PR-RAS'!E152</f>
        <v>666814.49</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3.8499999999721695</v>
      </c>
      <c r="I19" s="271">
        <f>'PR-RAS'!E650</f>
        <v>50067.099999999948</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0" zoomScaleNormal="100" workbookViewId="0">
      <selection activeCell="E199" sqref="E199"/>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514746.54</v>
      </c>
      <c r="E6" s="60">
        <f>E7+E43+E49+E82+E106+E125+E134+E140</f>
        <v>630185.84000000008</v>
      </c>
      <c r="F6" s="45">
        <f t="shared" ref="F6:F132" si="0">IF(D6&lt;&gt;0,IF(E6/D6&gt;=100,"&gt;&gt;100",E6/D6*100),"-")</f>
        <v>122.42643534816186</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444879.88</v>
      </c>
      <c r="E49" s="60">
        <f>E50+E53+E58+E61+E64+E68+E71+E74+E77</f>
        <v>539558.65</v>
      </c>
      <c r="F49" s="45">
        <f t="shared" si="0"/>
        <v>121.28187276080007</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444879.88</v>
      </c>
      <c r="E68" s="60">
        <f t="shared" si="11"/>
        <v>539558.65</v>
      </c>
      <c r="F68" s="45">
        <f t="shared" si="0"/>
        <v>121.28187276080007</v>
      </c>
    </row>
    <row r="69" spans="1:6" ht="12.75" customHeight="1" x14ac:dyDescent="0.2">
      <c r="A69" s="63" t="s">
        <v>189</v>
      </c>
      <c r="B69" s="64" t="s">
        <v>190</v>
      </c>
      <c r="C69" s="242" t="s">
        <v>189</v>
      </c>
      <c r="D69" s="189">
        <v>444879.88</v>
      </c>
      <c r="E69" s="189">
        <v>539558.65</v>
      </c>
      <c r="F69" s="45">
        <f t="shared" si="0"/>
        <v>121.28187276080007</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89.13</v>
      </c>
      <c r="E82" s="60">
        <f t="shared" si="15"/>
        <v>98.81</v>
      </c>
      <c r="F82" s="45">
        <f t="shared" si="0"/>
        <v>110.86054078312577</v>
      </c>
    </row>
    <row r="83" spans="1:6" ht="12.75" customHeight="1" x14ac:dyDescent="0.2">
      <c r="A83" s="63">
        <v>641</v>
      </c>
      <c r="B83" s="64" t="s">
        <v>217</v>
      </c>
      <c r="C83" s="242" t="s">
        <v>218</v>
      </c>
      <c r="D83" s="60">
        <f t="shared" ref="D83:E83" si="16">SUM(D84:D90)</f>
        <v>89.13</v>
      </c>
      <c r="E83" s="60">
        <f t="shared" si="16"/>
        <v>98.81</v>
      </c>
      <c r="F83" s="45">
        <f t="shared" si="0"/>
        <v>110.86054078312577</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89.13</v>
      </c>
      <c r="E85" s="189">
        <v>98.81</v>
      </c>
      <c r="F85" s="45">
        <f t="shared" si="0"/>
        <v>110.86054078312577</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20360</v>
      </c>
      <c r="E106" s="60">
        <f>E107+E112+E120+E124</f>
        <v>20489.72</v>
      </c>
      <c r="F106" s="45">
        <f t="shared" si="0"/>
        <v>100.63713163064834</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20360</v>
      </c>
      <c r="E112" s="60">
        <f t="shared" si="20"/>
        <v>20489.72</v>
      </c>
      <c r="F112" s="45">
        <f t="shared" si="0"/>
        <v>100.63713163064834</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20360</v>
      </c>
      <c r="E117" s="189">
        <v>20489.72</v>
      </c>
      <c r="F117" s="45">
        <f t="shared" si="0"/>
        <v>100.63713163064834</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2302.4299999999998</v>
      </c>
      <c r="E125" s="60">
        <f t="shared" si="22"/>
        <v>1945</v>
      </c>
      <c r="F125" s="45">
        <f t="shared" si="0"/>
        <v>84.47596669605592</v>
      </c>
    </row>
    <row r="126" spans="1:6" ht="12.75" customHeight="1" x14ac:dyDescent="0.2">
      <c r="A126" s="63">
        <v>661</v>
      </c>
      <c r="B126" s="65" t="s">
        <v>303</v>
      </c>
      <c r="C126" s="242" t="s">
        <v>304</v>
      </c>
      <c r="D126" s="60">
        <f t="shared" ref="D126:E126" si="23">SUM(D127:D128)</f>
        <v>1724.75</v>
      </c>
      <c r="E126" s="60">
        <f t="shared" si="23"/>
        <v>1945</v>
      </c>
      <c r="F126" s="45">
        <f t="shared" si="0"/>
        <v>112.76996666183506</v>
      </c>
    </row>
    <row r="127" spans="1:6" ht="12.75" customHeight="1" x14ac:dyDescent="0.2">
      <c r="A127" s="63">
        <v>6614</v>
      </c>
      <c r="B127" s="65" t="s">
        <v>305</v>
      </c>
      <c r="C127" s="242" t="s">
        <v>306</v>
      </c>
      <c r="D127" s="189">
        <v>394.75</v>
      </c>
      <c r="E127" s="189"/>
      <c r="F127" s="45">
        <f t="shared" si="0"/>
        <v>0</v>
      </c>
    </row>
    <row r="128" spans="1:6" ht="12.75" customHeight="1" x14ac:dyDescent="0.2">
      <c r="A128" s="63">
        <v>6615</v>
      </c>
      <c r="B128" s="65" t="s">
        <v>307</v>
      </c>
      <c r="C128" s="242" t="s">
        <v>308</v>
      </c>
      <c r="D128" s="189">
        <v>1330</v>
      </c>
      <c r="E128" s="189">
        <v>1945</v>
      </c>
      <c r="F128" s="45">
        <f t="shared" si="0"/>
        <v>146.24060150375939</v>
      </c>
    </row>
    <row r="129" spans="1:6" ht="36" x14ac:dyDescent="0.2">
      <c r="A129" s="63">
        <v>663</v>
      </c>
      <c r="B129" s="177" t="s">
        <v>309</v>
      </c>
      <c r="C129" s="242" t="s">
        <v>310</v>
      </c>
      <c r="D129" s="60">
        <f t="shared" ref="D129:E129" si="24">SUM(D130:D133)</f>
        <v>577.67999999999995</v>
      </c>
      <c r="E129" s="60">
        <f t="shared" si="24"/>
        <v>0</v>
      </c>
      <c r="F129" s="45">
        <f t="shared" si="0"/>
        <v>0</v>
      </c>
    </row>
    <row r="130" spans="1:6" ht="12.75" customHeight="1" x14ac:dyDescent="0.2">
      <c r="A130" s="63">
        <v>6631</v>
      </c>
      <c r="B130" s="65" t="s">
        <v>311</v>
      </c>
      <c r="C130" s="242" t="s">
        <v>312</v>
      </c>
      <c r="D130" s="189">
        <v>577.67999999999995</v>
      </c>
      <c r="E130" s="189"/>
      <c r="F130" s="45">
        <f t="shared" si="0"/>
        <v>0</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47115.1</v>
      </c>
      <c r="E134" s="60">
        <f t="shared" si="25"/>
        <v>68093.66</v>
      </c>
      <c r="F134" s="45">
        <f t="shared" ref="F134:F229" si="26">IF(D134&lt;&gt;0,IF(E134/D134&gt;=100,"&gt;&gt;100",E134/D134*100),"-")</f>
        <v>144.52619223985516</v>
      </c>
    </row>
    <row r="135" spans="1:6" ht="24" x14ac:dyDescent="0.2">
      <c r="A135" s="63">
        <v>671</v>
      </c>
      <c r="B135" s="177" t="s">
        <v>321</v>
      </c>
      <c r="C135" s="242" t="s">
        <v>322</v>
      </c>
      <c r="D135" s="60">
        <f t="shared" ref="D135:E135" si="27">SUM(D136:D138)</f>
        <v>47115.1</v>
      </c>
      <c r="E135" s="60">
        <f t="shared" si="27"/>
        <v>68093.66</v>
      </c>
      <c r="F135" s="45">
        <f t="shared" si="26"/>
        <v>144.52619223985516</v>
      </c>
    </row>
    <row r="136" spans="1:6" ht="12.75" customHeight="1" x14ac:dyDescent="0.2">
      <c r="A136" s="63">
        <v>6711</v>
      </c>
      <c r="B136" s="65" t="s">
        <v>323</v>
      </c>
      <c r="C136" s="242" t="s">
        <v>324</v>
      </c>
      <c r="D136" s="189">
        <v>40380.71</v>
      </c>
      <c r="E136" s="189">
        <v>50256.18</v>
      </c>
      <c r="F136" s="45">
        <f t="shared" si="26"/>
        <v>124.45590976483574</v>
      </c>
    </row>
    <row r="137" spans="1:6" ht="24" x14ac:dyDescent="0.2">
      <c r="A137" s="63">
        <v>6712</v>
      </c>
      <c r="B137" s="177" t="s">
        <v>325</v>
      </c>
      <c r="C137" s="242" t="s">
        <v>326</v>
      </c>
      <c r="D137" s="189">
        <v>6734.39</v>
      </c>
      <c r="E137" s="189">
        <v>17837.48</v>
      </c>
      <c r="F137" s="45">
        <f t="shared" si="26"/>
        <v>264.87150283841589</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504215.88999999996</v>
      </c>
      <c r="E152" s="60">
        <f>E153+E164+E202+E221+E230+E262+E273</f>
        <v>666814.49</v>
      </c>
      <c r="F152" s="45">
        <f t="shared" si="26"/>
        <v>132.24781353082707</v>
      </c>
    </row>
    <row r="153" spans="1:6" ht="12.75" customHeight="1" x14ac:dyDescent="0.2">
      <c r="A153" s="63">
        <v>31</v>
      </c>
      <c r="B153" s="64" t="s">
        <v>356</v>
      </c>
      <c r="C153" s="242" t="s">
        <v>35</v>
      </c>
      <c r="D153" s="60">
        <f t="shared" ref="D153:E153" si="30">D154+D159+D160</f>
        <v>422095.20999999996</v>
      </c>
      <c r="E153" s="60">
        <f t="shared" si="30"/>
        <v>568027.21</v>
      </c>
      <c r="F153" s="45">
        <f t="shared" si="26"/>
        <v>134.5732423734446</v>
      </c>
    </row>
    <row r="154" spans="1:6" ht="12.75" customHeight="1" x14ac:dyDescent="0.2">
      <c r="A154" s="63">
        <v>311</v>
      </c>
      <c r="B154" s="64" t="s">
        <v>357</v>
      </c>
      <c r="C154" s="242" t="s">
        <v>358</v>
      </c>
      <c r="D154" s="60">
        <f t="shared" ref="D154:E154" si="31">SUM(D155:D158)</f>
        <v>354570.35</v>
      </c>
      <c r="E154" s="60">
        <f t="shared" si="31"/>
        <v>459879.85</v>
      </c>
      <c r="F154" s="45">
        <f t="shared" si="26"/>
        <v>129.70059397239504</v>
      </c>
    </row>
    <row r="155" spans="1:6" ht="12.75" customHeight="1" x14ac:dyDescent="0.2">
      <c r="A155" s="63">
        <v>3111</v>
      </c>
      <c r="B155" s="64" t="s">
        <v>359</v>
      </c>
      <c r="C155" s="242" t="s">
        <v>360</v>
      </c>
      <c r="D155" s="189">
        <v>351017.67</v>
      </c>
      <c r="E155" s="189">
        <v>452361.67</v>
      </c>
      <c r="F155" s="45">
        <f t="shared" si="26"/>
        <v>128.87148102829124</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2746.7</v>
      </c>
      <c r="E157" s="189">
        <v>7518.18</v>
      </c>
      <c r="F157" s="45">
        <f t="shared" si="26"/>
        <v>273.71682382495362</v>
      </c>
    </row>
    <row r="158" spans="1:6" ht="12.75" customHeight="1" x14ac:dyDescent="0.2">
      <c r="A158" s="63">
        <v>3114</v>
      </c>
      <c r="B158" s="65" t="s">
        <v>365</v>
      </c>
      <c r="C158" s="242" t="s">
        <v>366</v>
      </c>
      <c r="D158" s="189">
        <v>805.98</v>
      </c>
      <c r="E158" s="189"/>
      <c r="F158" s="45">
        <f t="shared" si="26"/>
        <v>0</v>
      </c>
    </row>
    <row r="159" spans="1:6" ht="12.75" customHeight="1" x14ac:dyDescent="0.2">
      <c r="A159" s="63">
        <v>312</v>
      </c>
      <c r="B159" s="65" t="s">
        <v>367</v>
      </c>
      <c r="C159" s="242" t="s">
        <v>368</v>
      </c>
      <c r="D159" s="189">
        <v>13132.26</v>
      </c>
      <c r="E159" s="189">
        <v>42153.25</v>
      </c>
      <c r="F159" s="45">
        <f t="shared" si="26"/>
        <v>320.99006568557127</v>
      </c>
    </row>
    <row r="160" spans="1:6" ht="12.75" customHeight="1" x14ac:dyDescent="0.2">
      <c r="A160" s="63">
        <v>313</v>
      </c>
      <c r="B160" s="65" t="s">
        <v>369</v>
      </c>
      <c r="C160" s="242" t="s">
        <v>370</v>
      </c>
      <c r="D160" s="60">
        <f t="shared" ref="D160:E160" si="32">SUM(D161:D163)</f>
        <v>54392.6</v>
      </c>
      <c r="E160" s="60">
        <f t="shared" si="32"/>
        <v>65994.11</v>
      </c>
      <c r="F160" s="45">
        <f t="shared" si="26"/>
        <v>121.32920654647876</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54392.6</v>
      </c>
      <c r="E162" s="189">
        <v>65994.11</v>
      </c>
      <c r="F162" s="45">
        <f t="shared" si="26"/>
        <v>121.32920654647876</v>
      </c>
    </row>
    <row r="163" spans="1:6" ht="12.75" customHeight="1" x14ac:dyDescent="0.2">
      <c r="A163" s="63">
        <v>3133</v>
      </c>
      <c r="B163" s="64" t="s">
        <v>375</v>
      </c>
      <c r="C163" s="242" t="s">
        <v>376</v>
      </c>
      <c r="D163" s="189">
        <v>0</v>
      </c>
      <c r="E163" s="189"/>
      <c r="F163" s="45" t="str">
        <f t="shared" si="26"/>
        <v>-</v>
      </c>
    </row>
    <row r="164" spans="1:6" ht="12.75" customHeight="1" x14ac:dyDescent="0.2">
      <c r="A164" s="70">
        <v>32</v>
      </c>
      <c r="B164" s="65" t="s">
        <v>377</v>
      </c>
      <c r="C164" s="242" t="s">
        <v>378</v>
      </c>
      <c r="D164" s="60">
        <f>D165+D170+D178+D188+D189+D194</f>
        <v>78356.679999999993</v>
      </c>
      <c r="E164" s="60">
        <f>E165+E170+E178+E188+E189+E194</f>
        <v>93200.109999999986</v>
      </c>
      <c r="F164" s="45">
        <f t="shared" si="26"/>
        <v>118.9434136311033</v>
      </c>
    </row>
    <row r="165" spans="1:6" ht="12.75" customHeight="1" x14ac:dyDescent="0.2">
      <c r="A165" s="63">
        <v>321</v>
      </c>
      <c r="B165" s="64" t="s">
        <v>379</v>
      </c>
      <c r="C165" s="242" t="s">
        <v>380</v>
      </c>
      <c r="D165" s="60">
        <f t="shared" ref="D165:E165" si="33">SUM(D166:D169)</f>
        <v>21217.69</v>
      </c>
      <c r="E165" s="60">
        <f t="shared" si="33"/>
        <v>20331.260000000002</v>
      </c>
      <c r="F165" s="45">
        <f t="shared" si="26"/>
        <v>95.822212502869093</v>
      </c>
    </row>
    <row r="166" spans="1:6" ht="12.75" customHeight="1" x14ac:dyDescent="0.2">
      <c r="A166" s="63">
        <v>3211</v>
      </c>
      <c r="B166" s="64" t="s">
        <v>381</v>
      </c>
      <c r="C166" s="242" t="s">
        <v>382</v>
      </c>
      <c r="D166" s="189">
        <v>3031.5</v>
      </c>
      <c r="E166" s="189">
        <v>3011.27</v>
      </c>
      <c r="F166" s="45">
        <f t="shared" si="26"/>
        <v>99.332673593930394</v>
      </c>
    </row>
    <row r="167" spans="1:6" ht="12.75" customHeight="1" x14ac:dyDescent="0.2">
      <c r="A167" s="63">
        <v>3212</v>
      </c>
      <c r="B167" s="64" t="s">
        <v>383</v>
      </c>
      <c r="C167" s="242" t="s">
        <v>384</v>
      </c>
      <c r="D167" s="189">
        <v>16394.099999999999</v>
      </c>
      <c r="E167" s="189">
        <v>16639.240000000002</v>
      </c>
      <c r="F167" s="45">
        <f t="shared" si="26"/>
        <v>101.49529403870908</v>
      </c>
    </row>
    <row r="168" spans="1:6" ht="12.75" customHeight="1" x14ac:dyDescent="0.2">
      <c r="A168" s="63">
        <v>3213</v>
      </c>
      <c r="B168" s="64" t="s">
        <v>385</v>
      </c>
      <c r="C168" s="242" t="s">
        <v>386</v>
      </c>
      <c r="D168" s="189">
        <v>1524.59</v>
      </c>
      <c r="E168" s="189">
        <v>525.75</v>
      </c>
      <c r="F168" s="45">
        <f t="shared" si="26"/>
        <v>34.484681127385066</v>
      </c>
    </row>
    <row r="169" spans="1:6" ht="12.75" customHeight="1" x14ac:dyDescent="0.2">
      <c r="A169" s="63">
        <v>3214</v>
      </c>
      <c r="B169" s="64" t="s">
        <v>387</v>
      </c>
      <c r="C169" s="242" t="s">
        <v>388</v>
      </c>
      <c r="D169" s="189">
        <v>267.5</v>
      </c>
      <c r="E169" s="189">
        <v>155</v>
      </c>
      <c r="F169" s="45">
        <f t="shared" si="26"/>
        <v>57.943925233644855</v>
      </c>
    </row>
    <row r="170" spans="1:6" ht="12.75" customHeight="1" x14ac:dyDescent="0.2">
      <c r="A170" s="63">
        <v>322</v>
      </c>
      <c r="B170" s="64" t="s">
        <v>389</v>
      </c>
      <c r="C170" s="242" t="s">
        <v>390</v>
      </c>
      <c r="D170" s="60">
        <f t="shared" ref="D170:E170" si="34">SUM(D171:D177)</f>
        <v>38423.4</v>
      </c>
      <c r="E170" s="60">
        <f t="shared" si="34"/>
        <v>42579.909999999996</v>
      </c>
      <c r="F170" s="45">
        <f t="shared" si="26"/>
        <v>110.81765278450111</v>
      </c>
    </row>
    <row r="171" spans="1:6" ht="12.75" customHeight="1" x14ac:dyDescent="0.2">
      <c r="A171" s="63">
        <v>3221</v>
      </c>
      <c r="B171" s="64" t="s">
        <v>391</v>
      </c>
      <c r="C171" s="242" t="s">
        <v>392</v>
      </c>
      <c r="D171" s="189">
        <v>4187.4799999999996</v>
      </c>
      <c r="E171" s="189">
        <v>5711.1</v>
      </c>
      <c r="F171" s="45">
        <f t="shared" si="26"/>
        <v>136.38512900360124</v>
      </c>
    </row>
    <row r="172" spans="1:6" ht="12.75" customHeight="1" x14ac:dyDescent="0.2">
      <c r="A172" s="63">
        <v>3222</v>
      </c>
      <c r="B172" s="64" t="s">
        <v>393</v>
      </c>
      <c r="C172" s="242" t="s">
        <v>394</v>
      </c>
      <c r="D172" s="189">
        <v>22600.27</v>
      </c>
      <c r="E172" s="189">
        <v>22053.22</v>
      </c>
      <c r="F172" s="45">
        <f t="shared" si="26"/>
        <v>97.579453696792115</v>
      </c>
    </row>
    <row r="173" spans="1:6" ht="12.75" customHeight="1" x14ac:dyDescent="0.2">
      <c r="A173" s="63">
        <v>3223</v>
      </c>
      <c r="B173" s="65" t="s">
        <v>395</v>
      </c>
      <c r="C173" s="242" t="s">
        <v>396</v>
      </c>
      <c r="D173" s="189">
        <v>10689.44</v>
      </c>
      <c r="E173" s="189">
        <v>11186.41</v>
      </c>
      <c r="F173" s="45">
        <f t="shared" si="26"/>
        <v>104.64916777679653</v>
      </c>
    </row>
    <row r="174" spans="1:6" ht="12.75" customHeight="1" x14ac:dyDescent="0.2">
      <c r="A174" s="63">
        <v>3224</v>
      </c>
      <c r="B174" s="65" t="s">
        <v>397</v>
      </c>
      <c r="C174" s="242" t="s">
        <v>398</v>
      </c>
      <c r="D174" s="189">
        <v>470.68</v>
      </c>
      <c r="E174" s="189">
        <v>1412.15</v>
      </c>
      <c r="F174" s="45">
        <f t="shared" si="26"/>
        <v>300.02337044276368</v>
      </c>
    </row>
    <row r="175" spans="1:6" ht="12.75" customHeight="1" x14ac:dyDescent="0.2">
      <c r="A175" s="63">
        <v>3225</v>
      </c>
      <c r="B175" s="65" t="s">
        <v>399</v>
      </c>
      <c r="C175" s="242" t="s">
        <v>400</v>
      </c>
      <c r="D175" s="189">
        <v>475.53</v>
      </c>
      <c r="E175" s="189">
        <v>2217.0300000000002</v>
      </c>
      <c r="F175" s="45">
        <f t="shared" si="26"/>
        <v>466.22295123336073</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0</v>
      </c>
      <c r="E177" s="189"/>
      <c r="F177" s="45" t="str">
        <f t="shared" si="26"/>
        <v>-</v>
      </c>
    </row>
    <row r="178" spans="1:6" ht="12.75" customHeight="1" x14ac:dyDescent="0.2">
      <c r="A178" s="63">
        <v>323</v>
      </c>
      <c r="B178" s="65" t="s">
        <v>405</v>
      </c>
      <c r="C178" s="242" t="s">
        <v>406</v>
      </c>
      <c r="D178" s="60">
        <f t="shared" ref="D178:E178" si="35">SUM(D179:D187)</f>
        <v>5964.1600000000008</v>
      </c>
      <c r="E178" s="60">
        <f t="shared" si="35"/>
        <v>19604.099999999999</v>
      </c>
      <c r="F178" s="45">
        <f t="shared" si="26"/>
        <v>328.69842526022097</v>
      </c>
    </row>
    <row r="179" spans="1:6" ht="12.75" customHeight="1" x14ac:dyDescent="0.2">
      <c r="A179" s="63">
        <v>3231</v>
      </c>
      <c r="B179" s="65" t="s">
        <v>407</v>
      </c>
      <c r="C179" s="242" t="s">
        <v>408</v>
      </c>
      <c r="D179" s="189">
        <v>379.67</v>
      </c>
      <c r="E179" s="189">
        <v>379.34</v>
      </c>
      <c r="F179" s="45">
        <f t="shared" si="26"/>
        <v>99.913082413675028</v>
      </c>
    </row>
    <row r="180" spans="1:6" ht="12.75" customHeight="1" x14ac:dyDescent="0.2">
      <c r="A180" s="63">
        <v>3232</v>
      </c>
      <c r="B180" s="65" t="s">
        <v>409</v>
      </c>
      <c r="C180" s="242" t="s">
        <v>410</v>
      </c>
      <c r="D180" s="189">
        <v>908.51</v>
      </c>
      <c r="E180" s="189">
        <v>8091.19</v>
      </c>
      <c r="F180" s="45">
        <f t="shared" si="26"/>
        <v>890.59999339577996</v>
      </c>
    </row>
    <row r="181" spans="1:6" ht="12.75" customHeight="1" x14ac:dyDescent="0.2">
      <c r="A181" s="63">
        <v>3233</v>
      </c>
      <c r="B181" s="65" t="s">
        <v>411</v>
      </c>
      <c r="C181" s="242" t="s">
        <v>412</v>
      </c>
      <c r="D181" s="189">
        <v>166.25</v>
      </c>
      <c r="E181" s="189">
        <v>1826.25</v>
      </c>
      <c r="F181" s="45">
        <f t="shared" si="26"/>
        <v>1098.4962406015038</v>
      </c>
    </row>
    <row r="182" spans="1:6" ht="12.75" customHeight="1" x14ac:dyDescent="0.2">
      <c r="A182" s="63">
        <v>3234</v>
      </c>
      <c r="B182" s="65" t="s">
        <v>413</v>
      </c>
      <c r="C182" s="242" t="s">
        <v>414</v>
      </c>
      <c r="D182" s="189">
        <v>1707.92</v>
      </c>
      <c r="E182" s="189">
        <v>3634.31</v>
      </c>
      <c r="F182" s="45">
        <f t="shared" si="26"/>
        <v>212.79158274392239</v>
      </c>
    </row>
    <row r="183" spans="1:6" ht="12.75" customHeight="1" x14ac:dyDescent="0.2">
      <c r="A183" s="63">
        <v>3235</v>
      </c>
      <c r="B183" s="64" t="s">
        <v>415</v>
      </c>
      <c r="C183" s="242" t="s">
        <v>416</v>
      </c>
      <c r="D183" s="189">
        <v>1485.13</v>
      </c>
      <c r="E183" s="189">
        <v>1072.18</v>
      </c>
      <c r="F183" s="45">
        <f t="shared" si="26"/>
        <v>72.194353356271847</v>
      </c>
    </row>
    <row r="184" spans="1:6" ht="12.75" customHeight="1" x14ac:dyDescent="0.2">
      <c r="A184" s="63">
        <v>3236</v>
      </c>
      <c r="B184" s="64" t="s">
        <v>417</v>
      </c>
      <c r="C184" s="242" t="s">
        <v>418</v>
      </c>
      <c r="D184" s="189">
        <v>299.47000000000003</v>
      </c>
      <c r="E184" s="189">
        <v>1349.54</v>
      </c>
      <c r="F184" s="45">
        <f t="shared" si="26"/>
        <v>450.64280228403504</v>
      </c>
    </row>
    <row r="185" spans="1:6" ht="12.75" customHeight="1" x14ac:dyDescent="0.2">
      <c r="A185" s="63">
        <v>3237</v>
      </c>
      <c r="B185" s="64" t="s">
        <v>419</v>
      </c>
      <c r="C185" s="242" t="s">
        <v>420</v>
      </c>
      <c r="D185" s="189">
        <v>299.45999999999998</v>
      </c>
      <c r="E185" s="189">
        <v>909.7</v>
      </c>
      <c r="F185" s="45">
        <f t="shared" si="26"/>
        <v>303.7801375809791</v>
      </c>
    </row>
    <row r="186" spans="1:6" ht="12.75" customHeight="1" x14ac:dyDescent="0.2">
      <c r="A186" s="63">
        <v>3238</v>
      </c>
      <c r="B186" s="64" t="s">
        <v>421</v>
      </c>
      <c r="C186" s="242" t="s">
        <v>422</v>
      </c>
      <c r="D186" s="189">
        <v>677.75</v>
      </c>
      <c r="E186" s="189">
        <v>2255.9899999999998</v>
      </c>
      <c r="F186" s="45">
        <f t="shared" si="26"/>
        <v>332.86462559940981</v>
      </c>
    </row>
    <row r="187" spans="1:6" ht="12.75" customHeight="1" x14ac:dyDescent="0.2">
      <c r="A187" s="63">
        <v>3239</v>
      </c>
      <c r="B187" s="64" t="s">
        <v>423</v>
      </c>
      <c r="C187" s="242" t="s">
        <v>424</v>
      </c>
      <c r="D187" s="189">
        <v>40</v>
      </c>
      <c r="E187" s="189">
        <v>85.6</v>
      </c>
      <c r="F187" s="45">
        <f t="shared" si="26"/>
        <v>213.99999999999997</v>
      </c>
    </row>
    <row r="188" spans="1:6" ht="12.75" customHeight="1" x14ac:dyDescent="0.2">
      <c r="A188" s="63">
        <v>324</v>
      </c>
      <c r="B188" s="64" t="s">
        <v>425</v>
      </c>
      <c r="C188" s="242" t="s">
        <v>426</v>
      </c>
      <c r="D188" s="189">
        <v>0</v>
      </c>
      <c r="E188" s="189"/>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12751.429999999998</v>
      </c>
      <c r="E194" s="60">
        <f t="shared" si="36"/>
        <v>10684.84</v>
      </c>
      <c r="F194" s="45">
        <f t="shared" si="26"/>
        <v>83.793268676532762</v>
      </c>
    </row>
    <row r="195" spans="1:6" ht="12.75" customHeight="1" x14ac:dyDescent="0.2">
      <c r="A195" s="63">
        <v>3291</v>
      </c>
      <c r="B195" s="178" t="s">
        <v>439</v>
      </c>
      <c r="C195" s="242" t="s">
        <v>440</v>
      </c>
      <c r="D195" s="189">
        <v>0</v>
      </c>
      <c r="E195" s="189">
        <v>70</v>
      </c>
      <c r="F195" s="45" t="str">
        <f t="shared" si="26"/>
        <v>-</v>
      </c>
    </row>
    <row r="196" spans="1:6" ht="12.75" customHeight="1" x14ac:dyDescent="0.2">
      <c r="A196" s="63">
        <v>3292</v>
      </c>
      <c r="B196" s="64" t="s">
        <v>441</v>
      </c>
      <c r="C196" s="242" t="s">
        <v>442</v>
      </c>
      <c r="D196" s="189">
        <v>606.80999999999995</v>
      </c>
      <c r="E196" s="189">
        <v>605.16999999999996</v>
      </c>
      <c r="F196" s="45">
        <f t="shared" si="26"/>
        <v>99.729734183681884</v>
      </c>
    </row>
    <row r="197" spans="1:6" ht="12.75" customHeight="1" x14ac:dyDescent="0.2">
      <c r="A197" s="63">
        <v>3293</v>
      </c>
      <c r="B197" s="64" t="s">
        <v>443</v>
      </c>
      <c r="C197" s="242" t="s">
        <v>444</v>
      </c>
      <c r="D197" s="189">
        <v>0</v>
      </c>
      <c r="E197" s="189">
        <v>132.15</v>
      </c>
      <c r="F197" s="45" t="str">
        <f t="shared" si="26"/>
        <v>-</v>
      </c>
    </row>
    <row r="198" spans="1:6" ht="12.75" customHeight="1" x14ac:dyDescent="0.2">
      <c r="A198" s="63">
        <v>3294</v>
      </c>
      <c r="B198" s="64" t="s">
        <v>445</v>
      </c>
      <c r="C198" s="242" t="s">
        <v>446</v>
      </c>
      <c r="D198" s="189">
        <v>188.09</v>
      </c>
      <c r="E198" s="189">
        <v>150</v>
      </c>
      <c r="F198" s="45">
        <f t="shared" si="26"/>
        <v>79.749056302833736</v>
      </c>
    </row>
    <row r="199" spans="1:6" ht="12.75" customHeight="1" x14ac:dyDescent="0.2">
      <c r="A199" s="63">
        <v>3295</v>
      </c>
      <c r="B199" s="64" t="s">
        <v>447</v>
      </c>
      <c r="C199" s="242" t="s">
        <v>448</v>
      </c>
      <c r="D199" s="189">
        <v>300.32</v>
      </c>
      <c r="E199" s="189">
        <v>458.22</v>
      </c>
      <c r="F199" s="45">
        <f t="shared" si="26"/>
        <v>152.57725093233884</v>
      </c>
    </row>
    <row r="200" spans="1:6" ht="12.75" customHeight="1" x14ac:dyDescent="0.2">
      <c r="A200" s="63" t="s">
        <v>449</v>
      </c>
      <c r="B200" s="64" t="s">
        <v>450</v>
      </c>
      <c r="C200" s="242" t="s">
        <v>449</v>
      </c>
      <c r="D200" s="189">
        <v>0</v>
      </c>
      <c r="E200" s="189"/>
      <c r="F200" s="45" t="str">
        <f t="shared" si="26"/>
        <v>-</v>
      </c>
    </row>
    <row r="201" spans="1:6" ht="12.75" customHeight="1" x14ac:dyDescent="0.2">
      <c r="A201" s="63">
        <v>3299</v>
      </c>
      <c r="B201" s="64" t="s">
        <v>451</v>
      </c>
      <c r="C201" s="242" t="s">
        <v>452</v>
      </c>
      <c r="D201" s="189">
        <v>11656.21</v>
      </c>
      <c r="E201" s="189">
        <v>9269.2999999999993</v>
      </c>
      <c r="F201" s="45">
        <f t="shared" si="26"/>
        <v>79.522417664060612</v>
      </c>
    </row>
    <row r="202" spans="1:6" ht="12.75" customHeight="1" x14ac:dyDescent="0.2">
      <c r="A202" s="63">
        <v>34</v>
      </c>
      <c r="B202" s="178" t="s">
        <v>453</v>
      </c>
      <c r="C202" s="242" t="s">
        <v>454</v>
      </c>
      <c r="D202" s="60">
        <f t="shared" ref="D202:E202" si="37">D203+D208+D216</f>
        <v>461.38</v>
      </c>
      <c r="E202" s="60">
        <f t="shared" si="37"/>
        <v>467.27</v>
      </c>
      <c r="F202" s="45">
        <f t="shared" si="26"/>
        <v>101.27660496770558</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461.38</v>
      </c>
      <c r="E216" s="60">
        <f t="shared" si="40"/>
        <v>467.27</v>
      </c>
      <c r="F216" s="45">
        <f t="shared" si="26"/>
        <v>101.27660496770558</v>
      </c>
    </row>
    <row r="217" spans="1:6" ht="12.75" customHeight="1" x14ac:dyDescent="0.2">
      <c r="A217" s="63">
        <v>3431</v>
      </c>
      <c r="B217" s="177" t="s">
        <v>483</v>
      </c>
      <c r="C217" s="242" t="s">
        <v>484</v>
      </c>
      <c r="D217" s="189">
        <v>461.38</v>
      </c>
      <c r="E217" s="189">
        <v>467.27</v>
      </c>
      <c r="F217" s="45">
        <f t="shared" si="26"/>
        <v>101.27660496770558</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0</v>
      </c>
      <c r="E219" s="189"/>
      <c r="F219" s="45" t="str">
        <f t="shared" si="26"/>
        <v>-</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3180.1</v>
      </c>
      <c r="E262" s="60">
        <f t="shared" si="55"/>
        <v>4989.8999999999996</v>
      </c>
      <c r="F262" s="45">
        <f t="shared" ref="F262:F268" si="56">IF(D262&lt;&gt;0,IF(E262/D262&gt;=100,"&gt;&gt;100",E262/D262*100),"-")</f>
        <v>156.9101600578598</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3180.1</v>
      </c>
      <c r="E269" s="60">
        <f t="shared" si="58"/>
        <v>4989.8999999999996</v>
      </c>
      <c r="F269" s="45">
        <f t="shared" ref="F269:F272" si="59">IF(D269&lt;&gt;0,IF(E269/D269&gt;=100,"&gt;&gt;100",E269/D269*100),"-")</f>
        <v>156.9101600578598</v>
      </c>
    </row>
    <row r="270" spans="1:6" ht="12.75" customHeight="1" x14ac:dyDescent="0.2">
      <c r="A270" s="63">
        <v>3721</v>
      </c>
      <c r="B270" s="65" t="s">
        <v>580</v>
      </c>
      <c r="C270" s="242" t="s">
        <v>581</v>
      </c>
      <c r="D270" s="189">
        <v>0</v>
      </c>
      <c r="E270" s="189"/>
      <c r="F270" s="45" t="str">
        <f t="shared" si="59"/>
        <v>-</v>
      </c>
    </row>
    <row r="271" spans="1:6" ht="12.75" customHeight="1" x14ac:dyDescent="0.2">
      <c r="A271" s="63">
        <v>3722</v>
      </c>
      <c r="B271" s="65" t="s">
        <v>582</v>
      </c>
      <c r="C271" s="242" t="s">
        <v>583</v>
      </c>
      <c r="D271" s="189">
        <v>3180.1</v>
      </c>
      <c r="E271" s="189">
        <v>4989.8999999999996</v>
      </c>
      <c r="F271" s="45">
        <f t="shared" si="59"/>
        <v>156.9101600578598</v>
      </c>
    </row>
    <row r="272" spans="1:6" ht="12.75" customHeight="1" x14ac:dyDescent="0.2">
      <c r="A272" s="63" t="s">
        <v>584</v>
      </c>
      <c r="B272" s="65" t="s">
        <v>585</v>
      </c>
      <c r="C272" s="242" t="s">
        <v>584</v>
      </c>
      <c r="D272" s="189">
        <v>0</v>
      </c>
      <c r="E272" s="189"/>
      <c r="F272" s="45" t="str">
        <f t="shared" si="59"/>
        <v>-</v>
      </c>
    </row>
    <row r="273" spans="1:6" ht="24" x14ac:dyDescent="0.2">
      <c r="A273" s="63">
        <v>38</v>
      </c>
      <c r="B273" s="65" t="s">
        <v>586</v>
      </c>
      <c r="C273" s="242" t="s">
        <v>587</v>
      </c>
      <c r="D273" s="60">
        <f t="shared" ref="D273:E273" si="60">D274+D278+D283+D289</f>
        <v>122.52</v>
      </c>
      <c r="E273" s="60">
        <f t="shared" si="60"/>
        <v>130</v>
      </c>
      <c r="F273" s="45">
        <f t="shared" ref="F273:F277" si="61">IF(D273&lt;&gt;0,IF(E273/D273&gt;=100,"&gt;&gt;100",E273/D273*100),"-")</f>
        <v>106.10512569376429</v>
      </c>
    </row>
    <row r="274" spans="1:6" ht="12.75" customHeight="1" x14ac:dyDescent="0.2">
      <c r="A274" s="63">
        <v>381</v>
      </c>
      <c r="B274" s="64" t="s">
        <v>588</v>
      </c>
      <c r="C274" s="242" t="s">
        <v>589</v>
      </c>
      <c r="D274" s="60">
        <f t="shared" ref="D274:E274" si="62">SUM(D275:D277)</f>
        <v>122.52</v>
      </c>
      <c r="E274" s="60">
        <f t="shared" si="62"/>
        <v>130</v>
      </c>
      <c r="F274" s="45">
        <f t="shared" si="61"/>
        <v>106.10512569376429</v>
      </c>
    </row>
    <row r="275" spans="1:6" ht="12.75" customHeight="1" x14ac:dyDescent="0.2">
      <c r="A275" s="63">
        <v>3811</v>
      </c>
      <c r="B275" s="64" t="s">
        <v>590</v>
      </c>
      <c r="C275" s="242" t="s">
        <v>591</v>
      </c>
      <c r="D275" s="189">
        <v>0</v>
      </c>
      <c r="E275" s="189"/>
      <c r="F275" s="45" t="str">
        <f t="shared" si="61"/>
        <v>-</v>
      </c>
    </row>
    <row r="276" spans="1:6" ht="12.75" customHeight="1" x14ac:dyDescent="0.2">
      <c r="A276" s="63">
        <v>3812</v>
      </c>
      <c r="B276" s="64" t="s">
        <v>592</v>
      </c>
      <c r="C276" s="242" t="s">
        <v>593</v>
      </c>
      <c r="D276" s="189">
        <v>122.52</v>
      </c>
      <c r="E276" s="189">
        <v>130</v>
      </c>
      <c r="F276" s="45">
        <f t="shared" si="61"/>
        <v>106.10512569376429</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c r="F295" s="45" t="str">
        <f t="shared" ref="F295:F306" si="68">IF(D295&lt;&gt;0,IF(E295/D295&gt;=100,"&gt;&gt;100",E295/D295*100),"-")</f>
        <v>-</v>
      </c>
    </row>
    <row r="296" spans="1:6" ht="12.75" customHeight="1" x14ac:dyDescent="0.2">
      <c r="A296" s="63" t="s">
        <v>629</v>
      </c>
      <c r="B296" s="64" t="s">
        <v>632</v>
      </c>
      <c r="C296" s="242" t="s">
        <v>633</v>
      </c>
      <c r="D296" s="189">
        <v>0</v>
      </c>
      <c r="E296" s="189"/>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504215.88999999996</v>
      </c>
      <c r="E299" s="60">
        <f>E152-E297+E298</f>
        <v>666814.49</v>
      </c>
      <c r="F299" s="45">
        <f t="shared" si="68"/>
        <v>132.24781353082707</v>
      </c>
    </row>
    <row r="300" spans="1:6" ht="12.75" customHeight="1" x14ac:dyDescent="0.2">
      <c r="A300" s="63" t="s">
        <v>629</v>
      </c>
      <c r="B300" s="64" t="s">
        <v>640</v>
      </c>
      <c r="C300" s="242" t="s">
        <v>641</v>
      </c>
      <c r="D300" s="60">
        <f>IF(D6&gt;=D299,D6-D299,0)</f>
        <v>10530.650000000023</v>
      </c>
      <c r="E300" s="60">
        <f>IF(E6&gt;=E299,E6-E299,0)</f>
        <v>0</v>
      </c>
      <c r="F300" s="45">
        <f t="shared" si="68"/>
        <v>0</v>
      </c>
    </row>
    <row r="301" spans="1:6" ht="12.75" customHeight="1" x14ac:dyDescent="0.2">
      <c r="A301" s="63" t="s">
        <v>629</v>
      </c>
      <c r="B301" s="64" t="s">
        <v>642</v>
      </c>
      <c r="C301" s="242" t="s">
        <v>643</v>
      </c>
      <c r="D301" s="60">
        <f>IF(D299&gt;=D6,D299-D6,0)</f>
        <v>0</v>
      </c>
      <c r="E301" s="60">
        <f>IF(E299&gt;=E6,E299-E6,0)</f>
        <v>36628.649999999907</v>
      </c>
      <c r="F301" s="45" t="str">
        <f t="shared" si="68"/>
        <v>-</v>
      </c>
    </row>
    <row r="302" spans="1:6" ht="12.75" customHeight="1" x14ac:dyDescent="0.2">
      <c r="A302" s="63">
        <v>92211</v>
      </c>
      <c r="B302" s="64" t="s">
        <v>644</v>
      </c>
      <c r="C302" s="242" t="s">
        <v>645</v>
      </c>
      <c r="D302" s="189">
        <v>1644.87</v>
      </c>
      <c r="E302" s="189">
        <v>8370.84</v>
      </c>
      <c r="F302" s="45">
        <f t="shared" si="68"/>
        <v>508.90587098068545</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2365.7399999999998</v>
      </c>
      <c r="E304" s="189">
        <v>57622.61</v>
      </c>
      <c r="F304" s="45">
        <f t="shared" si="68"/>
        <v>2435.7118702816033</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12179.369999999999</v>
      </c>
      <c r="E360" s="60">
        <f t="shared" si="86"/>
        <v>21809.29</v>
      </c>
      <c r="F360" s="45">
        <f t="shared" si="72"/>
        <v>179.06747229125975</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5631.87</v>
      </c>
      <c r="E373" s="60">
        <f t="shared" si="90"/>
        <v>21809.29</v>
      </c>
      <c r="F373" s="45">
        <f t="shared" si="72"/>
        <v>387.24775252269677</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3732.3</v>
      </c>
      <c r="E379" s="60">
        <f t="shared" si="92"/>
        <v>21301.22</v>
      </c>
      <c r="F379" s="45">
        <f t="shared" si="72"/>
        <v>570.7263617608445</v>
      </c>
    </row>
    <row r="380" spans="1:6" ht="12.75" customHeight="1" x14ac:dyDescent="0.2">
      <c r="A380" s="63">
        <v>4221</v>
      </c>
      <c r="B380" s="64" t="s">
        <v>695</v>
      </c>
      <c r="C380" s="242" t="s">
        <v>787</v>
      </c>
      <c r="D380" s="189">
        <v>130</v>
      </c>
      <c r="E380" s="189">
        <v>18334.11</v>
      </c>
      <c r="F380" s="45" t="str">
        <f t="shared" si="72"/>
        <v>&gt;&gt;100</v>
      </c>
    </row>
    <row r="381" spans="1:6" ht="12.75" customHeight="1" x14ac:dyDescent="0.2">
      <c r="A381" s="63">
        <v>4222</v>
      </c>
      <c r="B381" s="64" t="s">
        <v>788</v>
      </c>
      <c r="C381" s="242" t="s">
        <v>789</v>
      </c>
      <c r="D381" s="189">
        <v>0</v>
      </c>
      <c r="E381" s="189"/>
      <c r="F381" s="45" t="str">
        <f t="shared" si="72"/>
        <v>-</v>
      </c>
    </row>
    <row r="382" spans="1:6" ht="12.75" customHeight="1" x14ac:dyDescent="0.2">
      <c r="A382" s="63">
        <v>4223</v>
      </c>
      <c r="B382" s="64" t="s">
        <v>699</v>
      </c>
      <c r="C382" s="242" t="s">
        <v>790</v>
      </c>
      <c r="D382" s="189">
        <v>0</v>
      </c>
      <c r="E382" s="189"/>
      <c r="F382" s="45" t="str">
        <f t="shared" si="72"/>
        <v>-</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0</v>
      </c>
      <c r="E385" s="189"/>
      <c r="F385" s="45" t="str">
        <f t="shared" si="72"/>
        <v>-</v>
      </c>
    </row>
    <row r="386" spans="1:6" ht="12.75" customHeight="1" x14ac:dyDescent="0.2">
      <c r="A386" s="63">
        <v>4227</v>
      </c>
      <c r="B386" s="178" t="s">
        <v>707</v>
      </c>
      <c r="C386" s="242" t="s">
        <v>794</v>
      </c>
      <c r="D386" s="189">
        <v>3602.3</v>
      </c>
      <c r="E386" s="189">
        <v>2967.11</v>
      </c>
      <c r="F386" s="45">
        <f t="shared" si="72"/>
        <v>82.367098797990167</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1899.57</v>
      </c>
      <c r="E393" s="60">
        <f t="shared" si="94"/>
        <v>508.07</v>
      </c>
      <c r="F393" s="45">
        <f t="shared" si="72"/>
        <v>26.746579489042254</v>
      </c>
    </row>
    <row r="394" spans="1:6" ht="12.75" customHeight="1" x14ac:dyDescent="0.2">
      <c r="A394" s="63">
        <v>4241</v>
      </c>
      <c r="B394" s="64" t="s">
        <v>804</v>
      </c>
      <c r="C394" s="242" t="s">
        <v>805</v>
      </c>
      <c r="D394" s="189">
        <v>1899.57</v>
      </c>
      <c r="E394" s="189">
        <v>508.07</v>
      </c>
      <c r="F394" s="45">
        <f t="shared" si="72"/>
        <v>26.746579489042254</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6547.5</v>
      </c>
      <c r="E412" s="60">
        <f t="shared" si="100"/>
        <v>0</v>
      </c>
      <c r="F412" s="45">
        <f t="shared" si="72"/>
        <v>0</v>
      </c>
    </row>
    <row r="413" spans="1:6" ht="12.75" customHeight="1" x14ac:dyDescent="0.2">
      <c r="A413" s="63">
        <v>451</v>
      </c>
      <c r="B413" s="64" t="s">
        <v>832</v>
      </c>
      <c r="C413" s="242" t="s">
        <v>833</v>
      </c>
      <c r="D413" s="189">
        <v>6547.5</v>
      </c>
      <c r="E413" s="189"/>
      <c r="F413" s="45">
        <f t="shared" si="72"/>
        <v>0</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12179.369999999999</v>
      </c>
      <c r="E418" s="60">
        <f t="shared" si="102"/>
        <v>21809.29</v>
      </c>
      <c r="F418" s="45">
        <f t="shared" si="72"/>
        <v>179.06747229125975</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514746.54</v>
      </c>
      <c r="E422" s="60">
        <f>E6+E308</f>
        <v>630185.84000000008</v>
      </c>
      <c r="F422" s="45">
        <f t="shared" si="72"/>
        <v>122.42643534816186</v>
      </c>
    </row>
    <row r="423" spans="1:6" ht="12.75" customHeight="1" x14ac:dyDescent="0.2">
      <c r="A423" s="63" t="s">
        <v>629</v>
      </c>
      <c r="B423" s="64" t="s">
        <v>852</v>
      </c>
      <c r="C423" s="242" t="s">
        <v>853</v>
      </c>
      <c r="D423" s="60">
        <f t="shared" ref="D423:E423" si="103">D299+D360</f>
        <v>516395.25999999995</v>
      </c>
      <c r="E423" s="60">
        <f t="shared" si="103"/>
        <v>688623.78</v>
      </c>
      <c r="F423" s="45">
        <f t="shared" si="72"/>
        <v>133.35207220918335</v>
      </c>
    </row>
    <row r="424" spans="1:6" ht="12.75" customHeight="1" x14ac:dyDescent="0.2">
      <c r="A424" s="63" t="s">
        <v>629</v>
      </c>
      <c r="B424" s="64" t="s">
        <v>854</v>
      </c>
      <c r="C424" s="242" t="s">
        <v>855</v>
      </c>
      <c r="D424" s="60">
        <f t="shared" ref="D424:E424" si="104">IF(D422&gt;=D423,D422-D423,0)</f>
        <v>0</v>
      </c>
      <c r="E424" s="60">
        <f t="shared" si="104"/>
        <v>0</v>
      </c>
      <c r="F424" s="45" t="str">
        <f t="shared" si="72"/>
        <v>-</v>
      </c>
    </row>
    <row r="425" spans="1:6" ht="12.75" customHeight="1" x14ac:dyDescent="0.2">
      <c r="A425" s="63" t="s">
        <v>629</v>
      </c>
      <c r="B425" s="64" t="s">
        <v>856</v>
      </c>
      <c r="C425" s="242" t="s">
        <v>857</v>
      </c>
      <c r="D425" s="60">
        <f t="shared" ref="D425:E425" si="105">IF(D423&gt;=D422,D423-D422,0)</f>
        <v>1648.7199999999721</v>
      </c>
      <c r="E425" s="60">
        <f t="shared" si="105"/>
        <v>58437.939999999944</v>
      </c>
      <c r="F425" s="45">
        <f t="shared" si="72"/>
        <v>3544.4429618128565</v>
      </c>
    </row>
    <row r="426" spans="1:6" ht="12.75" customHeight="1" x14ac:dyDescent="0.2">
      <c r="A426" s="246" t="s">
        <v>858</v>
      </c>
      <c r="B426" s="178" t="s">
        <v>859</v>
      </c>
      <c r="C426" s="247" t="s">
        <v>860</v>
      </c>
      <c r="D426" s="60">
        <f t="shared" ref="D426:E426" si="106">IF(D302-D303+D419-D420&gt;=0,D302-D303+D419-D420,0)</f>
        <v>1644.87</v>
      </c>
      <c r="E426" s="60">
        <f t="shared" si="106"/>
        <v>8370.84</v>
      </c>
      <c r="F426" s="45">
        <f t="shared" si="72"/>
        <v>508.90587098068545</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2365.7399999999998</v>
      </c>
      <c r="E428" s="81">
        <f t="shared" si="108"/>
        <v>57622.61</v>
      </c>
      <c r="F428" s="61">
        <f t="shared" si="72"/>
        <v>2435.7118702816033</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514746.54</v>
      </c>
      <c r="E643" s="60">
        <f>E422+E430</f>
        <v>630185.84000000008</v>
      </c>
      <c r="F643" s="45">
        <f t="shared" si="109"/>
        <v>122.42643534816186</v>
      </c>
    </row>
    <row r="644" spans="1:6" ht="12.75" customHeight="1" x14ac:dyDescent="0.2">
      <c r="A644" s="63" t="s">
        <v>629</v>
      </c>
      <c r="B644" s="64" t="s">
        <v>1285</v>
      </c>
      <c r="C644" s="242" t="s">
        <v>1286</v>
      </c>
      <c r="D644" s="60">
        <f>D423+D535</f>
        <v>516395.25999999995</v>
      </c>
      <c r="E644" s="60">
        <f>E423+E535</f>
        <v>688623.78</v>
      </c>
      <c r="F644" s="45">
        <f t="shared" si="109"/>
        <v>133.35207220918335</v>
      </c>
    </row>
    <row r="645" spans="1:6" ht="12.75" customHeight="1" x14ac:dyDescent="0.2">
      <c r="A645" s="63" t="s">
        <v>629</v>
      </c>
      <c r="B645" s="64" t="s">
        <v>1287</v>
      </c>
      <c r="C645" s="242" t="s">
        <v>1288</v>
      </c>
      <c r="D645" s="60">
        <f t="shared" ref="D645:E645" si="163">IF(D643&gt;=D644,D643-D644,0)</f>
        <v>0</v>
      </c>
      <c r="E645" s="60">
        <f t="shared" si="163"/>
        <v>0</v>
      </c>
      <c r="F645" s="45" t="str">
        <f t="shared" si="109"/>
        <v>-</v>
      </c>
    </row>
    <row r="646" spans="1:6" ht="12.75" customHeight="1" x14ac:dyDescent="0.2">
      <c r="A646" s="63" t="s">
        <v>629</v>
      </c>
      <c r="B646" s="64" t="s">
        <v>1289</v>
      </c>
      <c r="C646" s="242" t="s">
        <v>1290</v>
      </c>
      <c r="D646" s="60">
        <f t="shared" ref="D646:E646" si="164">IF(D644&gt;=D643,D644-D643,0)</f>
        <v>1648.7199999999721</v>
      </c>
      <c r="E646" s="60">
        <f t="shared" si="164"/>
        <v>58437.939999999944</v>
      </c>
      <c r="F646" s="45">
        <f t="shared" si="109"/>
        <v>3544.4429618128565</v>
      </c>
    </row>
    <row r="647" spans="1:6" ht="24" x14ac:dyDescent="0.2">
      <c r="A647" s="246" t="s">
        <v>1291</v>
      </c>
      <c r="B647" s="64" t="s">
        <v>1292</v>
      </c>
      <c r="C647" s="247" t="s">
        <v>1291</v>
      </c>
      <c r="D647" s="60">
        <f>IF(D426-D427+D641-D642&gt;=0,D426-D427+D641-D642,0)</f>
        <v>1644.87</v>
      </c>
      <c r="E647" s="60">
        <f>IF(E426-E427+E641-E642&gt;=0,E426-E427+E641-E642,0)</f>
        <v>8370.84</v>
      </c>
      <c r="F647" s="45">
        <f t="shared" si="109"/>
        <v>508.90587098068545</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3.8499999999721695</v>
      </c>
      <c r="E650" s="60">
        <f t="shared" si="166"/>
        <v>50067.099999999948</v>
      </c>
      <c r="F650" s="45" t="str">
        <f t="shared" si="109"/>
        <v>&gt;&gt;100</v>
      </c>
    </row>
    <row r="651" spans="1:6" ht="24" x14ac:dyDescent="0.2">
      <c r="A651" s="244" t="s">
        <v>1299</v>
      </c>
      <c r="B651" s="179" t="s">
        <v>1300</v>
      </c>
      <c r="C651" s="245" t="s">
        <v>1299</v>
      </c>
      <c r="D651" s="191">
        <v>52607.68</v>
      </c>
      <c r="E651" s="191"/>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9149.1</v>
      </c>
      <c r="E653" s="189">
        <v>11187.62</v>
      </c>
      <c r="F653" s="45">
        <f t="shared" ref="F653:F740" si="167">IF(D653&lt;&gt;0,IF(E653/D653&gt;=100,"&gt;&gt;100",E653/D653*100),"-")</f>
        <v>122.28109868730257</v>
      </c>
    </row>
    <row r="654" spans="1:6" ht="12.75" customHeight="1" x14ac:dyDescent="0.2">
      <c r="A654" s="63" t="s">
        <v>1304</v>
      </c>
      <c r="B654" s="64" t="s">
        <v>1305</v>
      </c>
      <c r="C654" s="242" t="s">
        <v>1304</v>
      </c>
      <c r="D654" s="189">
        <v>114174.46</v>
      </c>
      <c r="E654" s="189">
        <v>112203.71</v>
      </c>
      <c r="F654" s="45">
        <f t="shared" si="167"/>
        <v>98.27391344789369</v>
      </c>
    </row>
    <row r="655" spans="1:6" ht="12.75" customHeight="1" x14ac:dyDescent="0.2">
      <c r="A655" s="63" t="s">
        <v>1306</v>
      </c>
      <c r="B655" s="64" t="s">
        <v>1307</v>
      </c>
      <c r="C655" s="242" t="s">
        <v>1306</v>
      </c>
      <c r="D655" s="189">
        <v>115417.3</v>
      </c>
      <c r="E655" s="189">
        <v>114030.09</v>
      </c>
      <c r="F655" s="45">
        <f t="shared" si="167"/>
        <v>98.798091793864515</v>
      </c>
    </row>
    <row r="656" spans="1:6" ht="24" x14ac:dyDescent="0.2">
      <c r="A656" s="63">
        <v>11</v>
      </c>
      <c r="B656" s="64" t="s">
        <v>1308</v>
      </c>
      <c r="C656" s="242" t="s">
        <v>1309</v>
      </c>
      <c r="D656" s="60">
        <f t="shared" ref="D656:E656" si="168">+D653+D654-D655</f>
        <v>7906.2600000000093</v>
      </c>
      <c r="E656" s="60">
        <f t="shared" si="168"/>
        <v>9361.2400000000052</v>
      </c>
      <c r="F656" s="45">
        <f t="shared" si="167"/>
        <v>118.40288581453171</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33</v>
      </c>
      <c r="E658" s="248">
        <v>37</v>
      </c>
      <c r="F658" s="45">
        <f t="shared" si="167"/>
        <v>112.12121212121211</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22</v>
      </c>
      <c r="E660" s="248">
        <v>20</v>
      </c>
      <c r="F660" s="45">
        <f t="shared" si="167"/>
        <v>90.909090909090907</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421444.32</v>
      </c>
      <c r="E683" s="187">
        <v>510749.33</v>
      </c>
      <c r="F683" s="71">
        <f t="shared" si="167"/>
        <v>121.19022745400862</v>
      </c>
    </row>
    <row r="684" spans="1:6" ht="24" x14ac:dyDescent="0.2">
      <c r="A684" s="70">
        <v>63613</v>
      </c>
      <c r="B684" s="177" t="s">
        <v>1365</v>
      </c>
      <c r="C684" s="274" t="s">
        <v>1366</v>
      </c>
      <c r="D684" s="187">
        <v>23435.56</v>
      </c>
      <c r="E684" s="187">
        <v>28809.32</v>
      </c>
      <c r="F684" s="71">
        <f t="shared" si="167"/>
        <v>122.92994065428775</v>
      </c>
    </row>
    <row r="685" spans="1:6" ht="24" x14ac:dyDescent="0.2">
      <c r="A685" s="63">
        <v>63622</v>
      </c>
      <c r="B685" s="239" t="s">
        <v>1367</v>
      </c>
      <c r="C685" s="242" t="s">
        <v>1368</v>
      </c>
      <c r="D685" s="189">
        <v>0</v>
      </c>
      <c r="E685" s="189"/>
      <c r="F685" s="45" t="str">
        <f t="shared" si="167"/>
        <v>-</v>
      </c>
    </row>
    <row r="686" spans="1:6" ht="24" x14ac:dyDescent="0.2">
      <c r="A686" s="63">
        <v>63623</v>
      </c>
      <c r="B686" s="239" t="s">
        <v>1369</v>
      </c>
      <c r="C686" s="242" t="s">
        <v>1370</v>
      </c>
      <c r="D686" s="189">
        <v>0</v>
      </c>
      <c r="E686" s="189"/>
      <c r="F686" s="45" t="str">
        <f t="shared" si="167"/>
        <v>-</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0</v>
      </c>
      <c r="E702" s="187"/>
      <c r="F702" s="71" t="str">
        <f t="shared" si="167"/>
        <v>-</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16490</v>
      </c>
      <c r="E724" s="187">
        <v>19889.72</v>
      </c>
      <c r="F724" s="71">
        <f t="shared" si="167"/>
        <v>120.61685870224379</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0</v>
      </c>
      <c r="E732" s="187">
        <v>27196.6</v>
      </c>
      <c r="F732" s="71" t="str">
        <f t="shared" si="167"/>
        <v>-</v>
      </c>
    </row>
    <row r="733" spans="1:6" ht="12.75" customHeight="1" x14ac:dyDescent="0.2">
      <c r="A733" s="70">
        <v>31215</v>
      </c>
      <c r="B733" s="65" t="s">
        <v>1443</v>
      </c>
      <c r="C733" s="274" t="s">
        <v>1444</v>
      </c>
      <c r="D733" s="187">
        <v>2207.1999999999998</v>
      </c>
      <c r="E733" s="187">
        <v>1986.48</v>
      </c>
      <c r="F733" s="71">
        <f t="shared" si="167"/>
        <v>90.000000000000014</v>
      </c>
    </row>
    <row r="734" spans="1:6" ht="12.75" customHeight="1" x14ac:dyDescent="0.2">
      <c r="A734" s="70">
        <v>32121</v>
      </c>
      <c r="B734" s="65" t="s">
        <v>1445</v>
      </c>
      <c r="C734" s="274" t="s">
        <v>1446</v>
      </c>
      <c r="D734" s="187">
        <v>16394.099999999999</v>
      </c>
      <c r="E734" s="187">
        <v>16639.240000000002</v>
      </c>
      <c r="F734" s="71">
        <f t="shared" si="167"/>
        <v>101.49529403870908</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93.08</v>
      </c>
      <c r="E736" s="189">
        <v>1131.9000000000001</v>
      </c>
      <c r="F736" s="45">
        <f t="shared" si="167"/>
        <v>1216.0507090674689</v>
      </c>
    </row>
    <row r="737" spans="1:6" ht="12.75" customHeight="1" x14ac:dyDescent="0.2">
      <c r="A737" s="63" t="s">
        <v>1451</v>
      </c>
      <c r="B737" s="64" t="s">
        <v>1452</v>
      </c>
      <c r="C737" s="242" t="s">
        <v>1451</v>
      </c>
      <c r="D737" s="189">
        <v>0</v>
      </c>
      <c r="E737" s="189"/>
      <c r="F737" s="45" t="str">
        <f t="shared" si="167"/>
        <v>-</v>
      </c>
    </row>
    <row r="738" spans="1:6" ht="12.75" customHeight="1" x14ac:dyDescent="0.2">
      <c r="A738" s="63" t="s">
        <v>1453</v>
      </c>
      <c r="B738" s="64" t="s">
        <v>1454</v>
      </c>
      <c r="C738" s="242" t="s">
        <v>1453</v>
      </c>
      <c r="D738" s="189">
        <v>191.1</v>
      </c>
      <c r="E738" s="189">
        <v>159.25</v>
      </c>
      <c r="F738" s="45">
        <f t="shared" si="167"/>
        <v>83.333333333333343</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v>70</v>
      </c>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c r="E744" s="187"/>
      <c r="F744" s="71" t="str">
        <f t="shared" si="170"/>
        <v>-</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3180.1</v>
      </c>
      <c r="E855" s="189">
        <v>4989.8999999999996</v>
      </c>
      <c r="F855" s="45">
        <f t="shared" si="169"/>
        <v>156.9101600578598</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14023</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2025-10-09T08:17:29Z</cp:lastPrinted>
  <dcterms:created xsi:type="dcterms:W3CDTF">2022-04-01T05:14:30Z</dcterms:created>
  <dcterms:modified xsi:type="dcterms:W3CDTF">2025-10-09T08:20:26Z</dcterms:modified>
</cp:coreProperties>
</file>